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72.16.211.41\kod-seishounen\1001　放課後児童係\01_居場所づくりライン\★★03_こどもの居場所づくり★★\01_わいわい市民センター\R70710 わいわい市民センター好事例アンケート\0724 小倉南区用\"/>
    </mc:Choice>
  </mc:AlternateContent>
  <xr:revisionPtr revIDLastSave="0" documentId="13_ncr:1_{8F97370D-BF65-40C1-B2A9-C4800B7058D9}" xr6:coauthVersionLast="47" xr6:coauthVersionMax="47" xr10:uidLastSave="{00000000-0000-0000-0000-000000000000}"/>
  <bookViews>
    <workbookView xWindow="20370" yWindow="-2685" windowWidth="29040" windowHeight="15720" xr2:uid="{00000000-000D-0000-FFFF-FFFF00000000}"/>
  </bookViews>
  <sheets>
    <sheet name="門司～八幡東" sheetId="12" r:id="rId1"/>
    <sheet name="八幡西～戸畑" sheetId="13" r:id="rId2"/>
    <sheet name="250131" sheetId="11" r:id="rId3"/>
    <sheet name="241211" sheetId="10" r:id="rId4"/>
    <sheet name="241209" sheetId="9" r:id="rId5"/>
    <sheet name="241206" sheetId="8" r:id="rId6"/>
    <sheet name="240906" sheetId="7" r:id="rId7"/>
    <sheet name="240826" sheetId="6" r:id="rId8"/>
    <sheet name="240717" sheetId="5" r:id="rId9"/>
    <sheet name="240712" sheetId="4" r:id="rId10"/>
    <sheet name="240520" sheetId="3" r:id="rId11"/>
    <sheet name="240513" sheetId="2" r:id="rId12"/>
    <sheet name="Sheet1" sheetId="1" r:id="rId13"/>
  </sheets>
  <definedNames>
    <definedName name="_xlnm.Print_Area" localSheetId="11">'240513'!$A$1:$D$18</definedName>
    <definedName name="_xlnm.Print_Area" localSheetId="10">'240520'!$A$1:$D$21</definedName>
    <definedName name="_xlnm.Print_Area" localSheetId="9">'240712'!$A$1:$D$26</definedName>
    <definedName name="_xlnm.Print_Area" localSheetId="8">'240717'!$A$1:$D$30</definedName>
    <definedName name="_xlnm.Print_Area" localSheetId="7">'240826'!$A$1:$D$31</definedName>
    <definedName name="_xlnm.Print_Area" localSheetId="6">'240906'!$B$1:$E$33</definedName>
    <definedName name="_xlnm.Print_Area" localSheetId="5">'241206'!$B$1:$E$34</definedName>
    <definedName name="_xlnm.Print_Area" localSheetId="4">'241209'!$B$1:$E$35</definedName>
    <definedName name="_xlnm.Print_Area" localSheetId="3">'241211'!$B$1:$E$36</definedName>
    <definedName name="_xlnm.Print_Area" localSheetId="2">'250131'!$B$1:$G$37</definedName>
    <definedName name="_xlnm.Print_Area" localSheetId="12">Sheet1!$A$1:$E$21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3" l="1"/>
  <c r="H4" i="13"/>
  <c r="H9" i="12"/>
  <c r="H19" i="12"/>
  <c r="H4" i="12"/>
  <c r="H23" i="12"/>
  <c r="H22" i="12"/>
  <c r="I29" i="11"/>
  <c r="I24" i="11"/>
  <c r="I21" i="11"/>
  <c r="I20" i="11"/>
  <c r="I18" i="11"/>
  <c r="I8" i="11"/>
  <c r="I4" i="11"/>
  <c r="A5" i="10" l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8" i="10" s="1"/>
  <c r="A29" i="10" s="1"/>
  <c r="A30" i="10" s="1"/>
  <c r="A31" i="10" s="1"/>
  <c r="A32" i="10" s="1"/>
  <c r="A33" i="10" s="1"/>
  <c r="A34" i="10" s="1"/>
  <c r="A35" i="10" s="1"/>
  <c r="A36" i="10" s="1"/>
  <c r="A5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7" i="9" s="1"/>
  <c r="A28" i="9" s="1"/>
  <c r="A29" i="9" s="1"/>
  <c r="A30" i="9" s="1"/>
  <c r="A31" i="9" s="1"/>
  <c r="A32" i="9" s="1"/>
  <c r="A33" i="9" s="1"/>
  <c r="A34" i="9" s="1"/>
  <c r="A35" i="9" s="1"/>
  <c r="A5" i="8"/>
  <c r="A6" i="8" s="1"/>
  <c r="A7" i="8" s="1"/>
  <c r="A8" i="8" s="1"/>
  <c r="A9" i="8" s="1"/>
  <c r="A10" i="8" l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5" i="7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</calcChain>
</file>

<file path=xl/sharedStrings.xml><?xml version="1.0" encoding="utf-8"?>
<sst xmlns="http://schemas.openxmlformats.org/spreadsheetml/2006/main" count="1238" uniqueCount="214">
  <si>
    <t>区</t>
    <rPh sb="0" eb="1">
      <t>ク</t>
    </rPh>
    <phoneticPr fontId="2"/>
  </si>
  <si>
    <t>区分</t>
    <rPh sb="0" eb="2">
      <t>クブン</t>
    </rPh>
    <phoneticPr fontId="2"/>
  </si>
  <si>
    <t>予算</t>
    <rPh sb="0" eb="2">
      <t>ヨサン</t>
    </rPh>
    <phoneticPr fontId="2"/>
  </si>
  <si>
    <t>門司</t>
    <rPh sb="0" eb="2">
      <t>モジ</t>
    </rPh>
    <phoneticPr fontId="2"/>
  </si>
  <si>
    <t>－</t>
    <phoneticPr fontId="2"/>
  </si>
  <si>
    <t>新規</t>
    <rPh sb="0" eb="2">
      <t>シンキ</t>
    </rPh>
    <phoneticPr fontId="2"/>
  </si>
  <si>
    <t>拡充</t>
    <rPh sb="0" eb="2">
      <t>カクジュウ</t>
    </rPh>
    <phoneticPr fontId="2"/>
  </si>
  <si>
    <t>小倉南</t>
    <rPh sb="0" eb="3">
      <t>コクラミナミ</t>
    </rPh>
    <phoneticPr fontId="2"/>
  </si>
  <si>
    <t>若松</t>
    <rPh sb="0" eb="2">
      <t>ワカマツ</t>
    </rPh>
    <phoneticPr fontId="2"/>
  </si>
  <si>
    <t>八幡東</t>
    <rPh sb="0" eb="3">
      <t>ヤハタヒガシ</t>
    </rPh>
    <phoneticPr fontId="2"/>
  </si>
  <si>
    <t>戸畑</t>
    <rPh sb="0" eb="2">
      <t>トバタ</t>
    </rPh>
    <phoneticPr fontId="2"/>
  </si>
  <si>
    <t>・会議室：自主学習の場
・市民ホール：自由遊びの場として開放
・事故防止研修会を実施</t>
    <rPh sb="1" eb="4">
      <t>カイギシツ</t>
    </rPh>
    <rPh sb="5" eb="9">
      <t>ジシュガクシュウ</t>
    </rPh>
    <rPh sb="10" eb="11">
      <t>バ</t>
    </rPh>
    <rPh sb="13" eb="15">
      <t>シミン</t>
    </rPh>
    <rPh sb="19" eb="21">
      <t>ジユウ</t>
    </rPh>
    <rPh sb="21" eb="22">
      <t>アソ</t>
    </rPh>
    <rPh sb="24" eb="25">
      <t>バ</t>
    </rPh>
    <rPh sb="28" eb="30">
      <t>カイホウ</t>
    </rPh>
    <rPh sb="32" eb="39">
      <t>ジコボウシケンシュウカイ</t>
    </rPh>
    <rPh sb="40" eb="42">
      <t>ジッシ</t>
    </rPh>
    <phoneticPr fontId="2"/>
  </si>
  <si>
    <t>「わいわい市民センター」エントリーシート提出一覧</t>
    <rPh sb="5" eb="7">
      <t>シミン</t>
    </rPh>
    <rPh sb="20" eb="22">
      <t>テイシュツ</t>
    </rPh>
    <rPh sb="22" eb="24">
      <t>イチラン</t>
    </rPh>
    <phoneticPr fontId="2"/>
  </si>
  <si>
    <t>白野江</t>
    <rPh sb="0" eb="3">
      <t>シラノエ</t>
    </rPh>
    <phoneticPr fontId="2"/>
  </si>
  <si>
    <t>藤松</t>
    <rPh sb="0" eb="2">
      <t>フジマツ</t>
    </rPh>
    <phoneticPr fontId="2"/>
  </si>
  <si>
    <t>市民センター名</t>
    <rPh sb="0" eb="2">
      <t>シミン</t>
    </rPh>
    <rPh sb="6" eb="7">
      <t>メイ</t>
    </rPh>
    <phoneticPr fontId="2"/>
  </si>
  <si>
    <t>北小倉</t>
    <rPh sb="0" eb="3">
      <t>キタコクラ</t>
    </rPh>
    <phoneticPr fontId="2"/>
  </si>
  <si>
    <t>霧丘</t>
    <rPh sb="0" eb="1">
      <t>キリ</t>
    </rPh>
    <rPh sb="1" eb="2">
      <t>オカ</t>
    </rPh>
    <phoneticPr fontId="2"/>
  </si>
  <si>
    <t>西小倉</t>
    <rPh sb="0" eb="3">
      <t>ニシコクラ</t>
    </rPh>
    <phoneticPr fontId="2"/>
  </si>
  <si>
    <t>南小倉</t>
    <rPh sb="0" eb="3">
      <t>ミナミコクラ</t>
    </rPh>
    <phoneticPr fontId="2"/>
  </si>
  <si>
    <t>城野</t>
    <rPh sb="0" eb="2">
      <t>ジョウノ</t>
    </rPh>
    <phoneticPr fontId="2"/>
  </si>
  <si>
    <t>高須</t>
    <rPh sb="0" eb="2">
      <t>タカス</t>
    </rPh>
    <phoneticPr fontId="2"/>
  </si>
  <si>
    <t>祝町</t>
    <rPh sb="0" eb="2">
      <t>イワイマチ</t>
    </rPh>
    <phoneticPr fontId="2"/>
  </si>
  <si>
    <t>鞘ヶ谷</t>
    <rPh sb="0" eb="3">
      <t>サヤガタニ</t>
    </rPh>
    <phoneticPr fontId="2"/>
  </si>
  <si>
    <t>沢見</t>
    <rPh sb="0" eb="2">
      <t>サワミ</t>
    </rPh>
    <phoneticPr fontId="2"/>
  </si>
  <si>
    <t>中原</t>
    <rPh sb="0" eb="2">
      <t>ナカバル</t>
    </rPh>
    <phoneticPr fontId="2"/>
  </si>
  <si>
    <t>西戸畑</t>
    <rPh sb="0" eb="3">
      <t>ニシトバタ</t>
    </rPh>
    <phoneticPr fontId="2"/>
  </si>
  <si>
    <t>牧山東</t>
    <rPh sb="0" eb="2">
      <t>マキヤマ</t>
    </rPh>
    <rPh sb="2" eb="3">
      <t>ヒガシ</t>
    </rPh>
    <phoneticPr fontId="2"/>
  </si>
  <si>
    <t>枝光北</t>
    <rPh sb="0" eb="3">
      <t>エダミツキタ</t>
    </rPh>
    <phoneticPr fontId="2"/>
  </si>
  <si>
    <t>取組内容</t>
    <rPh sb="0" eb="2">
      <t>トリクミ</t>
    </rPh>
    <rPh sb="2" eb="4">
      <t>ナイヨウ</t>
    </rPh>
    <phoneticPr fontId="2"/>
  </si>
  <si>
    <t>・イベント実施に加え、生き物観察や飼育体験を実施
　（対象：小、中学生）</t>
    <rPh sb="5" eb="7">
      <t>ジッシ</t>
    </rPh>
    <rPh sb="8" eb="9">
      <t>クワ</t>
    </rPh>
    <rPh sb="11" eb="12">
      <t>イ</t>
    </rPh>
    <rPh sb="13" eb="14">
      <t>モノ</t>
    </rPh>
    <rPh sb="14" eb="16">
      <t>カンサツ</t>
    </rPh>
    <rPh sb="17" eb="19">
      <t>シイク</t>
    </rPh>
    <rPh sb="19" eb="21">
      <t>タイケン</t>
    </rPh>
    <rPh sb="22" eb="24">
      <t>ジッシ</t>
    </rPh>
    <phoneticPr fontId="2"/>
  </si>
  <si>
    <t>西門司</t>
    <rPh sb="0" eb="1">
      <t>ニシ</t>
    </rPh>
    <rPh sb="1" eb="3">
      <t>モジ</t>
    </rPh>
    <phoneticPr fontId="2"/>
  </si>
  <si>
    <t>・フリースペースとして会議室を開放
・子ども講座で使い方や運営方法の話合い
・西門司小学校校長に子どもとの接し方の勉強会を依頼</t>
    <rPh sb="11" eb="14">
      <t>カイギシツ</t>
    </rPh>
    <rPh sb="15" eb="17">
      <t>カイホウ</t>
    </rPh>
    <rPh sb="19" eb="20">
      <t>コ</t>
    </rPh>
    <rPh sb="22" eb="24">
      <t>コウザ</t>
    </rPh>
    <rPh sb="25" eb="26">
      <t>ツカ</t>
    </rPh>
    <rPh sb="27" eb="28">
      <t>カタ</t>
    </rPh>
    <rPh sb="29" eb="31">
      <t>ウンエイ</t>
    </rPh>
    <rPh sb="31" eb="33">
      <t>ホウホウ</t>
    </rPh>
    <rPh sb="34" eb="36">
      <t>ハナシア</t>
    </rPh>
    <rPh sb="39" eb="42">
      <t>ニシモジ</t>
    </rPh>
    <rPh sb="42" eb="45">
      <t>ショウガッコウ</t>
    </rPh>
    <rPh sb="45" eb="47">
      <t>コウチョウ</t>
    </rPh>
    <rPh sb="48" eb="49">
      <t>コ</t>
    </rPh>
    <rPh sb="53" eb="54">
      <t>セッ</t>
    </rPh>
    <rPh sb="55" eb="56">
      <t>カタ</t>
    </rPh>
    <rPh sb="57" eb="60">
      <t>ベンキョウカイ</t>
    </rPh>
    <rPh sb="61" eb="63">
      <t>イライ</t>
    </rPh>
    <phoneticPr fontId="2"/>
  </si>
  <si>
    <t>・自由遊びの場として多目的ホールを開放
　（対象：就学前児・小、中学生）
・学習等の自由活動の場としてボランティアコーナーを開放
　（対象：小、中学生）
・事故防止研修会を実施</t>
    <rPh sb="1" eb="4">
      <t>ジユウアソ</t>
    </rPh>
    <rPh sb="6" eb="7">
      <t>バ</t>
    </rPh>
    <rPh sb="10" eb="13">
      <t>タモクテキ</t>
    </rPh>
    <rPh sb="17" eb="19">
      <t>カイホウ</t>
    </rPh>
    <rPh sb="38" eb="40">
      <t>ガクシュウ</t>
    </rPh>
    <rPh sb="40" eb="41">
      <t>トウ</t>
    </rPh>
    <rPh sb="42" eb="44">
      <t>ジユウ</t>
    </rPh>
    <rPh sb="44" eb="46">
      <t>カツドウ</t>
    </rPh>
    <rPh sb="47" eb="48">
      <t>バ</t>
    </rPh>
    <rPh sb="62" eb="64">
      <t>カイホウ</t>
    </rPh>
    <rPh sb="78" eb="85">
      <t>ジコボウシケンシュウカイ</t>
    </rPh>
    <rPh sb="86" eb="88">
      <t>ジッシ</t>
    </rPh>
    <phoneticPr fontId="2"/>
  </si>
  <si>
    <t>・自由遊びの場として多目的ホールを開放
　＋季節に合わせたイベントを開催（対象：生後１か月以上）</t>
    <rPh sb="1" eb="4">
      <t>ジユウアソ</t>
    </rPh>
    <rPh sb="6" eb="7">
      <t>バ</t>
    </rPh>
    <rPh sb="10" eb="13">
      <t>タモクテキ</t>
    </rPh>
    <rPh sb="17" eb="19">
      <t>カイホウ</t>
    </rPh>
    <rPh sb="22" eb="24">
      <t>キセツ</t>
    </rPh>
    <rPh sb="25" eb="26">
      <t>ア</t>
    </rPh>
    <rPh sb="34" eb="36">
      <t>カイサイ</t>
    </rPh>
    <phoneticPr fontId="2"/>
  </si>
  <si>
    <t>・自由学習の場として会議室を開放（対象：小、中学生）
　加えて、
　小学生：平和授業の実施
　中学生：定期考査時等に学習指導、
　　　　　希望者には進路相談を実施</t>
    <rPh sb="1" eb="5">
      <t>ジユウガクシュウ</t>
    </rPh>
    <rPh sb="6" eb="7">
      <t>バ</t>
    </rPh>
    <rPh sb="10" eb="13">
      <t>カイギシツ</t>
    </rPh>
    <rPh sb="14" eb="16">
      <t>カイホウ</t>
    </rPh>
    <rPh sb="17" eb="19">
      <t>タイショウ</t>
    </rPh>
    <rPh sb="20" eb="21">
      <t>ショウ</t>
    </rPh>
    <rPh sb="22" eb="25">
      <t>チュウガクセイ</t>
    </rPh>
    <rPh sb="28" eb="29">
      <t>クワ</t>
    </rPh>
    <rPh sb="34" eb="37">
      <t>ショウガクセイ</t>
    </rPh>
    <rPh sb="38" eb="40">
      <t>ヘイワ</t>
    </rPh>
    <rPh sb="40" eb="42">
      <t>ジュギョウ</t>
    </rPh>
    <rPh sb="43" eb="45">
      <t>ジッシ</t>
    </rPh>
    <rPh sb="47" eb="50">
      <t>チュウガクセイ</t>
    </rPh>
    <rPh sb="51" eb="53">
      <t>テイキ</t>
    </rPh>
    <rPh sb="53" eb="55">
      <t>コウサ</t>
    </rPh>
    <rPh sb="55" eb="56">
      <t>ジ</t>
    </rPh>
    <rPh sb="56" eb="57">
      <t>ナド</t>
    </rPh>
    <rPh sb="58" eb="60">
      <t>ガクシュウ</t>
    </rPh>
    <rPh sb="60" eb="62">
      <t>シドウ</t>
    </rPh>
    <rPh sb="69" eb="72">
      <t>キボウシャ</t>
    </rPh>
    <rPh sb="74" eb="76">
      <t>シンロ</t>
    </rPh>
    <rPh sb="76" eb="78">
      <t>ソウダン</t>
    </rPh>
    <rPh sb="79" eb="81">
      <t>ジッシ</t>
    </rPh>
    <phoneticPr fontId="2"/>
  </si>
  <si>
    <t>・自由遊びの場としてフリースペース、市民ホールを開放</t>
    <rPh sb="1" eb="4">
      <t>ジユウアソ</t>
    </rPh>
    <rPh sb="6" eb="7">
      <t>バ</t>
    </rPh>
    <rPh sb="18" eb="20">
      <t>シミン</t>
    </rPh>
    <rPh sb="24" eb="26">
      <t>カイホウ</t>
    </rPh>
    <phoneticPr fontId="2"/>
  </si>
  <si>
    <t>・自由遊びの場として玄関ホール内キッズスペースを開放
　（キッズスペース未設置）
　対象：未就学児</t>
    <rPh sb="1" eb="3">
      <t>ジユウ</t>
    </rPh>
    <rPh sb="3" eb="4">
      <t>アソ</t>
    </rPh>
    <rPh sb="6" eb="7">
      <t>バ</t>
    </rPh>
    <rPh sb="10" eb="12">
      <t>ゲンカン</t>
    </rPh>
    <rPh sb="15" eb="16">
      <t>ナイ</t>
    </rPh>
    <rPh sb="24" eb="26">
      <t>カイホウ</t>
    </rPh>
    <rPh sb="36" eb="37">
      <t>ミ</t>
    </rPh>
    <rPh sb="37" eb="39">
      <t>セッチ</t>
    </rPh>
    <phoneticPr fontId="2"/>
  </si>
  <si>
    <t>・自由活動の場として会議室を開放
　＋季節に合わせたイベントを開催（対象：小、中学生）</t>
    <rPh sb="1" eb="3">
      <t>ジユウ</t>
    </rPh>
    <rPh sb="3" eb="5">
      <t>カツドウ</t>
    </rPh>
    <rPh sb="6" eb="7">
      <t>バ</t>
    </rPh>
    <rPh sb="10" eb="13">
      <t>カイギシツ</t>
    </rPh>
    <rPh sb="14" eb="16">
      <t>カイホウ</t>
    </rPh>
    <rPh sb="19" eb="21">
      <t>キセツ</t>
    </rPh>
    <rPh sb="22" eb="23">
      <t>ア</t>
    </rPh>
    <rPh sb="31" eb="33">
      <t>カイサイ</t>
    </rPh>
    <phoneticPr fontId="2"/>
  </si>
  <si>
    <t>・第1土曜日：ダンスイベントを実施（多目的ホール）
　第3土曜日：DJ体験、esports体験等（多目的ホール）
　対象：高校生まで（保護者同伴可）
※今後、学習場所の開放を検討</t>
    <rPh sb="1" eb="2">
      <t>ダイ</t>
    </rPh>
    <rPh sb="3" eb="6">
      <t>ドヨウビ</t>
    </rPh>
    <rPh sb="15" eb="17">
      <t>ジッシ</t>
    </rPh>
    <rPh sb="18" eb="21">
      <t>タモクテキ</t>
    </rPh>
    <rPh sb="27" eb="28">
      <t>ダイ</t>
    </rPh>
    <rPh sb="29" eb="32">
      <t>ドヨウビ</t>
    </rPh>
    <rPh sb="35" eb="37">
      <t>タイケン</t>
    </rPh>
    <rPh sb="45" eb="47">
      <t>タイケン</t>
    </rPh>
    <rPh sb="47" eb="48">
      <t>トウ</t>
    </rPh>
    <rPh sb="76" eb="78">
      <t>コンゴ</t>
    </rPh>
    <rPh sb="79" eb="81">
      <t>ガクシュウ</t>
    </rPh>
    <rPh sb="81" eb="83">
      <t>バショ</t>
    </rPh>
    <rPh sb="84" eb="86">
      <t>カイホウ</t>
    </rPh>
    <rPh sb="87" eb="89">
      <t>ケントウ</t>
    </rPh>
    <phoneticPr fontId="2"/>
  </si>
  <si>
    <t>・自習の場として市民ホール・会議室を開放
　（対象：小学生～高校生）
・定期試験前等、軽食を準備
・月に１回程度、高校生ボランティアが小中学生に指導</t>
    <rPh sb="1" eb="3">
      <t>ジシュウ</t>
    </rPh>
    <rPh sb="4" eb="5">
      <t>バ</t>
    </rPh>
    <rPh sb="8" eb="10">
      <t>シミン</t>
    </rPh>
    <rPh sb="14" eb="16">
      <t>カイギ</t>
    </rPh>
    <rPh sb="16" eb="17">
      <t>シツ</t>
    </rPh>
    <rPh sb="18" eb="20">
      <t>カイホウ</t>
    </rPh>
    <rPh sb="36" eb="41">
      <t>テイキシケンマエ</t>
    </rPh>
    <rPh sb="41" eb="42">
      <t>トウ</t>
    </rPh>
    <rPh sb="43" eb="45">
      <t>ケイショク</t>
    </rPh>
    <rPh sb="46" eb="48">
      <t>ジュンビ</t>
    </rPh>
    <rPh sb="50" eb="51">
      <t>ツキ</t>
    </rPh>
    <rPh sb="53" eb="56">
      <t>カイテイド</t>
    </rPh>
    <rPh sb="57" eb="60">
      <t>コウコウセイ</t>
    </rPh>
    <rPh sb="67" eb="71">
      <t>ショウチュウガクセイ</t>
    </rPh>
    <rPh sb="72" eb="74">
      <t>シドウ</t>
    </rPh>
    <phoneticPr fontId="2"/>
  </si>
  <si>
    <t>・自習室として会議室を開放（対象：中学生、高校生）
・静かな自習日と教え合いが可能な交流日を作る</t>
    <rPh sb="1" eb="4">
      <t>ジシュウシツ</t>
    </rPh>
    <rPh sb="7" eb="10">
      <t>カイギシツ</t>
    </rPh>
    <rPh sb="11" eb="13">
      <t>カイホウ</t>
    </rPh>
    <rPh sb="27" eb="28">
      <t>シズ</t>
    </rPh>
    <rPh sb="30" eb="33">
      <t>ジシュウビ</t>
    </rPh>
    <rPh sb="34" eb="35">
      <t>オシ</t>
    </rPh>
    <rPh sb="36" eb="37">
      <t>ア</t>
    </rPh>
    <rPh sb="39" eb="41">
      <t>カノウ</t>
    </rPh>
    <rPh sb="42" eb="45">
      <t>コウリュウビ</t>
    </rPh>
    <rPh sb="46" eb="47">
      <t>ツク</t>
    </rPh>
    <phoneticPr fontId="2"/>
  </si>
  <si>
    <t>・多目的ホール、会議室、市民ホールを開放
・自由遊びの場、学習場所として開放
　対象：乳幼児～高校生（高校生は19時まで）
　事故防止研修会を実施
・親子で遊べる場として開放（対象：未就園児）
・自由遊びの場、学習場所として開放
　＋季節の行事を開催（対象：乳幼児～中学生）</t>
    <rPh sb="1" eb="4">
      <t>タモクテキ</t>
    </rPh>
    <rPh sb="8" eb="11">
      <t>カイギシツ</t>
    </rPh>
    <rPh sb="12" eb="14">
      <t>シミン</t>
    </rPh>
    <rPh sb="18" eb="20">
      <t>カイホウ</t>
    </rPh>
    <rPh sb="22" eb="25">
      <t>ジユウアソ</t>
    </rPh>
    <rPh sb="27" eb="28">
      <t>バ</t>
    </rPh>
    <rPh sb="29" eb="31">
      <t>ガクシュウ</t>
    </rPh>
    <rPh sb="31" eb="33">
      <t>バショ</t>
    </rPh>
    <rPh sb="36" eb="38">
      <t>カイホウ</t>
    </rPh>
    <rPh sb="63" eb="67">
      <t>ジコボウシ</t>
    </rPh>
    <rPh sb="67" eb="70">
      <t>ケンシュウカイ</t>
    </rPh>
    <rPh sb="71" eb="73">
      <t>ジッシ</t>
    </rPh>
    <rPh sb="75" eb="77">
      <t>オヤコ</t>
    </rPh>
    <rPh sb="78" eb="79">
      <t>アソ</t>
    </rPh>
    <rPh sb="81" eb="82">
      <t>バ</t>
    </rPh>
    <rPh sb="85" eb="87">
      <t>カイホウ</t>
    </rPh>
    <rPh sb="117" eb="119">
      <t>キセツ</t>
    </rPh>
    <rPh sb="120" eb="122">
      <t>ギョウジ</t>
    </rPh>
    <rPh sb="123" eb="125">
      <t>カイサイ</t>
    </rPh>
    <phoneticPr fontId="2"/>
  </si>
  <si>
    <t>・自由に活動できる場所として市民ホールを開放
　（対象：小学生～高校生）</t>
    <rPh sb="1" eb="3">
      <t>ジユウ</t>
    </rPh>
    <rPh sb="4" eb="6">
      <t>カツドウ</t>
    </rPh>
    <rPh sb="9" eb="11">
      <t>バショ</t>
    </rPh>
    <rPh sb="14" eb="16">
      <t>シミン</t>
    </rPh>
    <rPh sb="20" eb="22">
      <t>カイホウ</t>
    </rPh>
    <phoneticPr fontId="2"/>
  </si>
  <si>
    <t>・子どもへ将棋を教える場として会議室を開放
　（対象：幼児・小学生）
・ニュースポーツ体験・練習会として多目的ホールを開放
　（対象：小学生）
・自主学習の場として市民ロビーを開放
　（対象：小学生～高校生）</t>
    <rPh sb="1" eb="2">
      <t>コ</t>
    </rPh>
    <rPh sb="5" eb="7">
      <t>ショウギ</t>
    </rPh>
    <rPh sb="8" eb="9">
      <t>オシ</t>
    </rPh>
    <rPh sb="11" eb="12">
      <t>バ</t>
    </rPh>
    <rPh sb="15" eb="18">
      <t>カイギシツ</t>
    </rPh>
    <rPh sb="19" eb="21">
      <t>カイホウ</t>
    </rPh>
    <rPh sb="43" eb="45">
      <t>タイケン</t>
    </rPh>
    <rPh sb="46" eb="49">
      <t>レンシュウカイ</t>
    </rPh>
    <rPh sb="52" eb="55">
      <t>タモクテキ</t>
    </rPh>
    <rPh sb="59" eb="61">
      <t>カイホウ</t>
    </rPh>
    <rPh sb="73" eb="77">
      <t>ジシュガクシュウ</t>
    </rPh>
    <rPh sb="78" eb="79">
      <t>バ</t>
    </rPh>
    <rPh sb="82" eb="84">
      <t>シミン</t>
    </rPh>
    <rPh sb="88" eb="90">
      <t>カイホウ</t>
    </rPh>
    <phoneticPr fontId="2"/>
  </si>
  <si>
    <t>・学習室として空き部屋を開放（対象：中、高校生）
・遊び場として講堂を開放、随時スポーツ教室等を実施</t>
    <rPh sb="1" eb="4">
      <t>ガクシュウシツ</t>
    </rPh>
    <rPh sb="7" eb="8">
      <t>ア</t>
    </rPh>
    <rPh sb="9" eb="11">
      <t>ベヤ</t>
    </rPh>
    <rPh sb="12" eb="14">
      <t>カイホウ</t>
    </rPh>
    <rPh sb="26" eb="27">
      <t>アソ</t>
    </rPh>
    <rPh sb="28" eb="29">
      <t>バ</t>
    </rPh>
    <rPh sb="32" eb="34">
      <t>コウドウ</t>
    </rPh>
    <rPh sb="35" eb="37">
      <t>カイホウ</t>
    </rPh>
    <rPh sb="38" eb="40">
      <t>ズイジ</t>
    </rPh>
    <rPh sb="44" eb="46">
      <t>キョウシツ</t>
    </rPh>
    <rPh sb="46" eb="47">
      <t>トウ</t>
    </rPh>
    <rPh sb="48" eb="50">
      <t>ジッシ</t>
    </rPh>
    <phoneticPr fontId="2"/>
  </si>
  <si>
    <t>・自由遊びの場として多目的ホールを開放
・日誌を作成、ボランティア名・参加児童名を記入</t>
    <rPh sb="1" eb="3">
      <t>ジユウ</t>
    </rPh>
    <rPh sb="3" eb="4">
      <t>アソ</t>
    </rPh>
    <rPh sb="6" eb="7">
      <t>バ</t>
    </rPh>
    <rPh sb="10" eb="13">
      <t>タモクテキ</t>
    </rPh>
    <rPh sb="17" eb="19">
      <t>カイホウ</t>
    </rPh>
    <rPh sb="21" eb="23">
      <t>ニッシ</t>
    </rPh>
    <rPh sb="24" eb="26">
      <t>サクセイ</t>
    </rPh>
    <rPh sb="33" eb="34">
      <t>メイ</t>
    </rPh>
    <rPh sb="35" eb="37">
      <t>サンカ</t>
    </rPh>
    <rPh sb="37" eb="39">
      <t>ジドウ</t>
    </rPh>
    <rPh sb="39" eb="40">
      <t>メイ</t>
    </rPh>
    <rPh sb="41" eb="43">
      <t>キニュウ</t>
    </rPh>
    <phoneticPr fontId="2"/>
  </si>
  <si>
    <t>葛原</t>
    <rPh sb="0" eb="2">
      <t>クズハラ</t>
    </rPh>
    <phoneticPr fontId="2"/>
  </si>
  <si>
    <t>新規</t>
    <rPh sb="0" eb="2">
      <t>シンキ</t>
    </rPh>
    <phoneticPr fontId="2"/>
  </si>
  <si>
    <t>・夏休み期間、学習場所として空き会議室を開放</t>
    <rPh sb="1" eb="3">
      <t>ナツヤス</t>
    </rPh>
    <rPh sb="4" eb="6">
      <t>キカン</t>
    </rPh>
    <rPh sb="7" eb="9">
      <t>ガクシュウ</t>
    </rPh>
    <rPh sb="9" eb="11">
      <t>バショ</t>
    </rPh>
    <rPh sb="14" eb="15">
      <t>ア</t>
    </rPh>
    <rPh sb="16" eb="19">
      <t>カイギシツ</t>
    </rPh>
    <rPh sb="20" eb="22">
      <t>カイホウ</t>
    </rPh>
    <phoneticPr fontId="2"/>
  </si>
  <si>
    <t>（センターよりキャンセルの連絡有）
ひびきの</t>
    <rPh sb="13" eb="15">
      <t>レンラク</t>
    </rPh>
    <rPh sb="15" eb="16">
      <t>アリ</t>
    </rPh>
    <phoneticPr fontId="2"/>
  </si>
  <si>
    <t>小倉北</t>
    <rPh sb="0" eb="3">
      <t>コクラキタ</t>
    </rPh>
    <phoneticPr fontId="2"/>
  </si>
  <si>
    <t>八幡西</t>
    <rPh sb="0" eb="3">
      <t>ヤハタニシ</t>
    </rPh>
    <phoneticPr fontId="2"/>
  </si>
  <si>
    <t>黒崎</t>
    <rPh sb="0" eb="2">
      <t>クロサキ</t>
    </rPh>
    <phoneticPr fontId="2"/>
  </si>
  <si>
    <t>星ヶ丘</t>
    <rPh sb="0" eb="3">
      <t>ホシガオカ</t>
    </rPh>
    <phoneticPr fontId="2"/>
  </si>
  <si>
    <t>・自由遊びの場として市民ホール内キッズスペースを開放
　（対象：未就学児～小学校低学年）</t>
    <rPh sb="1" eb="4">
      <t>ジユウアソ</t>
    </rPh>
    <rPh sb="6" eb="7">
      <t>バ</t>
    </rPh>
    <rPh sb="10" eb="12">
      <t>シミン</t>
    </rPh>
    <rPh sb="15" eb="16">
      <t>ナイ</t>
    </rPh>
    <rPh sb="24" eb="26">
      <t>カイホウ</t>
    </rPh>
    <rPh sb="29" eb="31">
      <t>タイショウ</t>
    </rPh>
    <rPh sb="32" eb="36">
      <t>ミシュウガクジ</t>
    </rPh>
    <rPh sb="37" eb="40">
      <t>ショウガッコウ</t>
    </rPh>
    <rPh sb="40" eb="41">
      <t>テイ</t>
    </rPh>
    <rPh sb="41" eb="43">
      <t>ガクネン</t>
    </rPh>
    <phoneticPr fontId="2"/>
  </si>
  <si>
    <t>・室内公園ルームを開放（対象：未就学児）
・市民ホールを自由遊び、学習の場として開放
　（対象：小学生～高校生）
・月１回会議室を開放（対象：不登校児）</t>
    <rPh sb="1" eb="3">
      <t>シツナイ</t>
    </rPh>
    <rPh sb="3" eb="5">
      <t>コウエン</t>
    </rPh>
    <rPh sb="9" eb="11">
      <t>カイホウ</t>
    </rPh>
    <rPh sb="12" eb="14">
      <t>タイショウ</t>
    </rPh>
    <rPh sb="15" eb="19">
      <t>ミシュウガクジ</t>
    </rPh>
    <rPh sb="22" eb="24">
      <t>シミン</t>
    </rPh>
    <rPh sb="28" eb="31">
      <t>ジユウアソ</t>
    </rPh>
    <rPh sb="33" eb="35">
      <t>ガクシュウ</t>
    </rPh>
    <rPh sb="36" eb="37">
      <t>バ</t>
    </rPh>
    <rPh sb="40" eb="42">
      <t>カイホウ</t>
    </rPh>
    <rPh sb="45" eb="47">
      <t>タイショウ</t>
    </rPh>
    <rPh sb="48" eb="51">
      <t>ショウガクセイ</t>
    </rPh>
    <rPh sb="52" eb="55">
      <t>コウコウセイ</t>
    </rPh>
    <phoneticPr fontId="2"/>
  </si>
  <si>
    <t>・市民ホールを自主勉強・自由遊びの場として開放
　＋季節に合わせたイベントを実施（対象：小中高校生）</t>
    <rPh sb="1" eb="3">
      <t>シミン</t>
    </rPh>
    <rPh sb="17" eb="18">
      <t>バ</t>
    </rPh>
    <rPh sb="21" eb="23">
      <t>カイホウ</t>
    </rPh>
    <rPh sb="26" eb="28">
      <t>キセツ</t>
    </rPh>
    <rPh sb="29" eb="30">
      <t>ア</t>
    </rPh>
    <rPh sb="38" eb="40">
      <t>ジッシ</t>
    </rPh>
    <rPh sb="41" eb="43">
      <t>タイショウ</t>
    </rPh>
    <rPh sb="44" eb="45">
      <t>ショウ</t>
    </rPh>
    <rPh sb="45" eb="46">
      <t>チュウ</t>
    </rPh>
    <rPh sb="47" eb="48">
      <t>コウ</t>
    </rPh>
    <rPh sb="48" eb="49">
      <t>セイ</t>
    </rPh>
    <phoneticPr fontId="2"/>
  </si>
  <si>
    <t>・自習の場として市民ホール・会議室を開放
　（対象：小学生～高校生）
・月に１回程度、高校生ボランティアが小中学生に指導</t>
    <rPh sb="1" eb="3">
      <t>ジシュウ</t>
    </rPh>
    <rPh sb="4" eb="5">
      <t>バ</t>
    </rPh>
    <rPh sb="8" eb="10">
      <t>シミン</t>
    </rPh>
    <rPh sb="14" eb="16">
      <t>カイギ</t>
    </rPh>
    <rPh sb="16" eb="17">
      <t>シツ</t>
    </rPh>
    <rPh sb="18" eb="20">
      <t>カイホウ</t>
    </rPh>
    <rPh sb="36" eb="37">
      <t>ツキ</t>
    </rPh>
    <rPh sb="39" eb="42">
      <t>カイテイド</t>
    </rPh>
    <rPh sb="43" eb="46">
      <t>コウコウセイ</t>
    </rPh>
    <rPh sb="53" eb="57">
      <t>ショウチュウガクセイ</t>
    </rPh>
    <rPh sb="58" eb="60">
      <t>シドウ</t>
    </rPh>
    <phoneticPr fontId="2"/>
  </si>
  <si>
    <t>・フリースペースとして会議室を開放
・子ども講座で使い方や運営方法の話合い
・西門司小学校校長による子どもとの接し方の勉強会</t>
    <rPh sb="11" eb="14">
      <t>カイギシツ</t>
    </rPh>
    <rPh sb="15" eb="17">
      <t>カイホウ</t>
    </rPh>
    <rPh sb="19" eb="20">
      <t>コ</t>
    </rPh>
    <rPh sb="22" eb="24">
      <t>コウザ</t>
    </rPh>
    <rPh sb="25" eb="26">
      <t>ツカ</t>
    </rPh>
    <rPh sb="27" eb="28">
      <t>カタ</t>
    </rPh>
    <rPh sb="29" eb="31">
      <t>ウンエイ</t>
    </rPh>
    <rPh sb="31" eb="33">
      <t>ホウホウ</t>
    </rPh>
    <rPh sb="34" eb="36">
      <t>ハナシア</t>
    </rPh>
    <rPh sb="39" eb="42">
      <t>ニシモジ</t>
    </rPh>
    <rPh sb="42" eb="45">
      <t>ショウガッコウ</t>
    </rPh>
    <rPh sb="45" eb="47">
      <t>コウチョウ</t>
    </rPh>
    <rPh sb="50" eb="51">
      <t>コ</t>
    </rPh>
    <rPh sb="55" eb="56">
      <t>セッ</t>
    </rPh>
    <rPh sb="57" eb="58">
      <t>カタ</t>
    </rPh>
    <rPh sb="59" eb="62">
      <t>ベンキョウカイ</t>
    </rPh>
    <phoneticPr fontId="2"/>
  </si>
  <si>
    <t>・自由遊びの場として多目的ホールを開放</t>
    <rPh sb="1" eb="3">
      <t>ジユウ</t>
    </rPh>
    <rPh sb="3" eb="4">
      <t>アソ</t>
    </rPh>
    <rPh sb="6" eb="7">
      <t>バ</t>
    </rPh>
    <rPh sb="10" eb="13">
      <t>タモクテキ</t>
    </rPh>
    <rPh sb="17" eb="19">
      <t>カイホウ</t>
    </rPh>
    <phoneticPr fontId="2"/>
  </si>
  <si>
    <t>・会議室：自主学習の場
・市民ホール：自由遊びの場として開放</t>
    <rPh sb="1" eb="4">
      <t>カイギシツ</t>
    </rPh>
    <rPh sb="5" eb="9">
      <t>ジシュガクシュウ</t>
    </rPh>
    <rPh sb="10" eb="11">
      <t>バ</t>
    </rPh>
    <rPh sb="13" eb="15">
      <t>シミン</t>
    </rPh>
    <rPh sb="19" eb="21">
      <t>ジユウ</t>
    </rPh>
    <rPh sb="21" eb="22">
      <t>アソ</t>
    </rPh>
    <rPh sb="24" eb="25">
      <t>バ</t>
    </rPh>
    <rPh sb="28" eb="30">
      <t>カイホウ</t>
    </rPh>
    <phoneticPr fontId="2"/>
  </si>
  <si>
    <t>2024/05/13現在</t>
    <rPh sb="10" eb="12">
      <t>ゲンザイ</t>
    </rPh>
    <phoneticPr fontId="2"/>
  </si>
  <si>
    <t>2024/05/20現在</t>
    <rPh sb="10" eb="12">
      <t>ゲンザイ</t>
    </rPh>
    <phoneticPr fontId="2"/>
  </si>
  <si>
    <t>小倉南</t>
    <rPh sb="0" eb="2">
      <t>コクラ</t>
    </rPh>
    <rPh sb="2" eb="3">
      <t>ミナミ</t>
    </rPh>
    <phoneticPr fontId="2"/>
  </si>
  <si>
    <t>長尾</t>
    <rPh sb="0" eb="2">
      <t>ナガオ</t>
    </rPh>
    <phoneticPr fontId="2"/>
  </si>
  <si>
    <t>・自由遊び、学習の場として市民ホールを開放
　（対象：小学生～高校生）</t>
    <rPh sb="1" eb="4">
      <t>ジユウアソ</t>
    </rPh>
    <rPh sb="6" eb="8">
      <t>ガクシュウ</t>
    </rPh>
    <rPh sb="9" eb="10">
      <t>バ</t>
    </rPh>
    <rPh sb="13" eb="15">
      <t>シミン</t>
    </rPh>
    <rPh sb="19" eb="21">
      <t>カイホウ</t>
    </rPh>
    <rPh sb="24" eb="26">
      <t>タイショウ</t>
    </rPh>
    <rPh sb="27" eb="30">
      <t>ショウガクセイ</t>
    </rPh>
    <rPh sb="31" eb="34">
      <t>コウコウセイ</t>
    </rPh>
    <phoneticPr fontId="2"/>
  </si>
  <si>
    <t>香月</t>
    <rPh sb="0" eb="2">
      <t>カツキ</t>
    </rPh>
    <phoneticPr fontId="2"/>
  </si>
  <si>
    <t>拡充</t>
    <rPh sb="0" eb="2">
      <t>カクジュウ</t>
    </rPh>
    <phoneticPr fontId="2"/>
  </si>
  <si>
    <t>・市民ホールを自主勉強の場として開放（対象：中高生）</t>
    <rPh sb="1" eb="3">
      <t>シミン</t>
    </rPh>
    <rPh sb="7" eb="11">
      <t>ジシュベンキョウ</t>
    </rPh>
    <rPh sb="12" eb="13">
      <t>バ</t>
    </rPh>
    <rPh sb="16" eb="18">
      <t>カイホウ</t>
    </rPh>
    <rPh sb="19" eb="21">
      <t>タイショウ</t>
    </rPh>
    <rPh sb="22" eb="25">
      <t>チュウコウセイ</t>
    </rPh>
    <phoneticPr fontId="2"/>
  </si>
  <si>
    <t>長行</t>
    <rPh sb="0" eb="2">
      <t>オサユキ</t>
    </rPh>
    <phoneticPr fontId="2"/>
  </si>
  <si>
    <t>拡充</t>
    <rPh sb="0" eb="2">
      <t>カクジュウ</t>
    </rPh>
    <phoneticPr fontId="2"/>
  </si>
  <si>
    <t>・学習の場として市民ホールを開放（小学生～高校生）
・キッズスペースを開放（未就学児対象）</t>
    <rPh sb="1" eb="3">
      <t>ガクシュウ</t>
    </rPh>
    <rPh sb="4" eb="5">
      <t>バ</t>
    </rPh>
    <rPh sb="8" eb="10">
      <t>シミン</t>
    </rPh>
    <rPh sb="14" eb="16">
      <t>カイホウ</t>
    </rPh>
    <rPh sb="17" eb="20">
      <t>ショウガクセイ</t>
    </rPh>
    <rPh sb="21" eb="24">
      <t>コウコウセイ</t>
    </rPh>
    <rPh sb="35" eb="37">
      <t>カイホウ</t>
    </rPh>
    <rPh sb="38" eb="42">
      <t>ミシュウガクジ</t>
    </rPh>
    <rPh sb="42" eb="44">
      <t>タイショウ</t>
    </rPh>
    <phoneticPr fontId="2"/>
  </si>
  <si>
    <t>中井</t>
    <rPh sb="0" eb="2">
      <t>ナカイ</t>
    </rPh>
    <phoneticPr fontId="2"/>
  </si>
  <si>
    <t>・学習等の場として市民ホールを開放（小学生～高校生）</t>
    <rPh sb="1" eb="3">
      <t>ガクシュウ</t>
    </rPh>
    <rPh sb="3" eb="4">
      <t>トウ</t>
    </rPh>
    <rPh sb="5" eb="6">
      <t>バ</t>
    </rPh>
    <rPh sb="9" eb="11">
      <t>シミン</t>
    </rPh>
    <rPh sb="15" eb="17">
      <t>カイホウ</t>
    </rPh>
    <rPh sb="18" eb="21">
      <t>ショウガクセイ</t>
    </rPh>
    <rPh sb="22" eb="25">
      <t>コウコウセイ</t>
    </rPh>
    <phoneticPr fontId="2"/>
  </si>
  <si>
    <t>北小倉</t>
    <rPh sb="0" eb="3">
      <t>キタコクラ</t>
    </rPh>
    <phoneticPr fontId="2"/>
  </si>
  <si>
    <t>新規</t>
    <rPh sb="0" eb="2">
      <t>シンキ</t>
    </rPh>
    <phoneticPr fontId="2"/>
  </si>
  <si>
    <t>2024/07/12現在</t>
    <rPh sb="10" eb="12">
      <t>ゲンザイ</t>
    </rPh>
    <phoneticPr fontId="2"/>
  </si>
  <si>
    <t>中島</t>
    <rPh sb="0" eb="2">
      <t>ナカシマ</t>
    </rPh>
    <phoneticPr fontId="2"/>
  </si>
  <si>
    <t>・自由遊び、学習の場としてボランティアコーナーを開
放（未就学児、小学生・中学生）</t>
    <rPh sb="1" eb="3">
      <t>ジユウ</t>
    </rPh>
    <rPh sb="3" eb="4">
      <t>アソ</t>
    </rPh>
    <rPh sb="6" eb="8">
      <t>ガクシュウ</t>
    </rPh>
    <rPh sb="9" eb="10">
      <t>バ</t>
    </rPh>
    <rPh sb="24" eb="25">
      <t>カイ</t>
    </rPh>
    <rPh sb="26" eb="27">
      <t>ホウ</t>
    </rPh>
    <rPh sb="28" eb="32">
      <t>ミシュウガクジ</t>
    </rPh>
    <rPh sb="33" eb="36">
      <t>ショウガクセイ</t>
    </rPh>
    <rPh sb="37" eb="40">
      <t>チュウガクセイ</t>
    </rPh>
    <phoneticPr fontId="2"/>
  </si>
  <si>
    <t>・雨天時や猛暑日等に過ごす場所として、毎週金曜日に和室（大）を開放（未就学児とその親）
・自由活動の場として市民ホールを開放（小学生）</t>
    <rPh sb="1" eb="4">
      <t>ウテンジ</t>
    </rPh>
    <rPh sb="5" eb="8">
      <t>モウショビ</t>
    </rPh>
    <rPh sb="8" eb="9">
      <t>トウ</t>
    </rPh>
    <rPh sb="10" eb="11">
      <t>ス</t>
    </rPh>
    <rPh sb="13" eb="15">
      <t>バショ</t>
    </rPh>
    <rPh sb="19" eb="21">
      <t>マイシュウ</t>
    </rPh>
    <rPh sb="21" eb="24">
      <t>キンヨウビ</t>
    </rPh>
    <rPh sb="25" eb="27">
      <t>ワシツ</t>
    </rPh>
    <rPh sb="28" eb="29">
      <t>ダイ</t>
    </rPh>
    <rPh sb="31" eb="33">
      <t>カイホウ</t>
    </rPh>
    <rPh sb="34" eb="38">
      <t>ミシュウガクジ</t>
    </rPh>
    <rPh sb="41" eb="42">
      <t>オヤ</t>
    </rPh>
    <rPh sb="45" eb="49">
      <t>ジユウカツドウ</t>
    </rPh>
    <rPh sb="50" eb="51">
      <t>バ</t>
    </rPh>
    <rPh sb="54" eb="56">
      <t>シミン</t>
    </rPh>
    <rPh sb="60" eb="62">
      <t>カイホウ</t>
    </rPh>
    <rPh sb="63" eb="66">
      <t>ショウガクセイ</t>
    </rPh>
    <phoneticPr fontId="2"/>
  </si>
  <si>
    <t>浅生</t>
    <rPh sb="0" eb="2">
      <t>アソウ</t>
    </rPh>
    <phoneticPr fontId="2"/>
  </si>
  <si>
    <t>一枝</t>
    <rPh sb="0" eb="2">
      <t>イチエダ</t>
    </rPh>
    <phoneticPr fontId="2"/>
  </si>
  <si>
    <t>・学習の場として会議室等を開放（小学生～高校生）</t>
    <rPh sb="1" eb="3">
      <t>ガクシュウ</t>
    </rPh>
    <rPh sb="4" eb="5">
      <t>バ</t>
    </rPh>
    <rPh sb="8" eb="11">
      <t>カイギシツ</t>
    </rPh>
    <rPh sb="11" eb="12">
      <t>トウ</t>
    </rPh>
    <rPh sb="13" eb="15">
      <t>カイホウ</t>
    </rPh>
    <rPh sb="16" eb="19">
      <t>ショウガクセイ</t>
    </rPh>
    <rPh sb="20" eb="23">
      <t>コウコウセイ</t>
    </rPh>
    <phoneticPr fontId="2"/>
  </si>
  <si>
    <t>拡充</t>
    <rPh sb="0" eb="2">
      <t>カクジュウ</t>
    </rPh>
    <phoneticPr fontId="2"/>
  </si>
  <si>
    <t>・学習の場として市民ホール・第１会議室を開放</t>
    <rPh sb="1" eb="3">
      <t>ガクシュウ</t>
    </rPh>
    <rPh sb="4" eb="5">
      <t>バ</t>
    </rPh>
    <rPh sb="8" eb="10">
      <t>シミン</t>
    </rPh>
    <rPh sb="14" eb="15">
      <t>ダイ</t>
    </rPh>
    <rPh sb="16" eb="19">
      <t>カイギシツ</t>
    </rPh>
    <rPh sb="20" eb="22">
      <t>カイホウ</t>
    </rPh>
    <phoneticPr fontId="2"/>
  </si>
  <si>
    <t>・市民ホールを自主勉強・自由遊びの場として開放
　＋季節に合わせたイベントを実施（対象：小学生～高校生）</t>
    <rPh sb="1" eb="3">
      <t>シミン</t>
    </rPh>
    <rPh sb="17" eb="18">
      <t>バ</t>
    </rPh>
    <rPh sb="21" eb="23">
      <t>カイホウ</t>
    </rPh>
    <rPh sb="26" eb="28">
      <t>キセツ</t>
    </rPh>
    <rPh sb="29" eb="30">
      <t>ア</t>
    </rPh>
    <rPh sb="38" eb="40">
      <t>ジッシ</t>
    </rPh>
    <rPh sb="41" eb="43">
      <t>タイショウ</t>
    </rPh>
    <rPh sb="44" eb="45">
      <t>ショウ</t>
    </rPh>
    <rPh sb="45" eb="47">
      <t>ガクセイ</t>
    </rPh>
    <rPh sb="48" eb="51">
      <t>コウコウセイ</t>
    </rPh>
    <phoneticPr fontId="2"/>
  </si>
  <si>
    <t>日明</t>
    <rPh sb="0" eb="2">
      <t>ヒアガリ</t>
    </rPh>
    <phoneticPr fontId="2"/>
  </si>
  <si>
    <t>・自由遊び等の場として、市民ホール・会議室を開放（小学生）
・ニュースポーツ体験・練習の場として多目的ホールを開放（小学生）</t>
    <rPh sb="1" eb="4">
      <t>ジユウアソ</t>
    </rPh>
    <rPh sb="5" eb="6">
      <t>トウ</t>
    </rPh>
    <rPh sb="7" eb="8">
      <t>バ</t>
    </rPh>
    <rPh sb="12" eb="14">
      <t>シミン</t>
    </rPh>
    <rPh sb="18" eb="21">
      <t>カイギシツ</t>
    </rPh>
    <rPh sb="22" eb="24">
      <t>カイホウ</t>
    </rPh>
    <rPh sb="25" eb="28">
      <t>ショウガクセイ</t>
    </rPh>
    <rPh sb="38" eb="40">
      <t>タイケン</t>
    </rPh>
    <rPh sb="41" eb="43">
      <t>レンシュウ</t>
    </rPh>
    <rPh sb="44" eb="45">
      <t>バ</t>
    </rPh>
    <rPh sb="48" eb="51">
      <t>タモクテキ</t>
    </rPh>
    <rPh sb="55" eb="57">
      <t>カイホウ</t>
    </rPh>
    <rPh sb="58" eb="61">
      <t>ショウガクセイ</t>
    </rPh>
    <phoneticPr fontId="2"/>
  </si>
  <si>
    <t>尾倉</t>
    <rPh sb="0" eb="2">
      <t>オグラ</t>
    </rPh>
    <phoneticPr fontId="2"/>
  </si>
  <si>
    <t>・学習等の場として市民ホールを開放（小中学生）
・自由活動の場として会議室を開放（小中学生）</t>
    <rPh sb="1" eb="4">
      <t>ガクシュウトウ</t>
    </rPh>
    <rPh sb="5" eb="6">
      <t>バ</t>
    </rPh>
    <rPh sb="9" eb="11">
      <t>シミン</t>
    </rPh>
    <rPh sb="15" eb="17">
      <t>カイホウ</t>
    </rPh>
    <rPh sb="18" eb="22">
      <t>ショウチュウガクセイ</t>
    </rPh>
    <rPh sb="25" eb="29">
      <t>ジユウカツドウ</t>
    </rPh>
    <rPh sb="30" eb="31">
      <t>バ</t>
    </rPh>
    <rPh sb="34" eb="37">
      <t>カイギシツ</t>
    </rPh>
    <rPh sb="38" eb="40">
      <t>カイホウ</t>
    </rPh>
    <rPh sb="41" eb="45">
      <t>ショウチュウガクセイ</t>
    </rPh>
    <phoneticPr fontId="2"/>
  </si>
  <si>
    <t>三六</t>
    <rPh sb="0" eb="1">
      <t>サン</t>
    </rPh>
    <rPh sb="1" eb="2">
      <t>ロク</t>
    </rPh>
    <phoneticPr fontId="2"/>
  </si>
  <si>
    <t>・和室を昔遊び等の場として開放（対象：小学生）</t>
    <rPh sb="1" eb="3">
      <t>ワシツ</t>
    </rPh>
    <rPh sb="4" eb="6">
      <t>ムカシアソ</t>
    </rPh>
    <rPh sb="7" eb="8">
      <t>トウ</t>
    </rPh>
    <rPh sb="9" eb="10">
      <t>バ</t>
    </rPh>
    <rPh sb="13" eb="15">
      <t>カイホウ</t>
    </rPh>
    <rPh sb="16" eb="18">
      <t>タイショウ</t>
    </rPh>
    <rPh sb="19" eb="22">
      <t>ショウガクセイ</t>
    </rPh>
    <phoneticPr fontId="2"/>
  </si>
  <si>
    <t>浅川</t>
    <rPh sb="0" eb="2">
      <t>アサカワ</t>
    </rPh>
    <phoneticPr fontId="2"/>
  </si>
  <si>
    <t>新規</t>
    <rPh sb="0" eb="2">
      <t>シンキ</t>
    </rPh>
    <phoneticPr fontId="2"/>
  </si>
  <si>
    <t>・和室（小）を囲碁の場として開放（対象：小学生）</t>
    <rPh sb="1" eb="3">
      <t>ワシツ</t>
    </rPh>
    <rPh sb="4" eb="5">
      <t>ショウ</t>
    </rPh>
    <rPh sb="7" eb="9">
      <t>イゴ</t>
    </rPh>
    <rPh sb="10" eb="11">
      <t>バ</t>
    </rPh>
    <rPh sb="14" eb="16">
      <t>カイホウ</t>
    </rPh>
    <rPh sb="17" eb="19">
      <t>タイショウ</t>
    </rPh>
    <rPh sb="20" eb="23">
      <t>ショウガクセイ</t>
    </rPh>
    <phoneticPr fontId="2"/>
  </si>
  <si>
    <t>・和室（小）を囲碁の場として開放（対象：小学生）</t>
    <rPh sb="1" eb="3">
      <t>ワシツ</t>
    </rPh>
    <rPh sb="4" eb="5">
      <t>ショウ</t>
    </rPh>
    <rPh sb="7" eb="9">
      <t>イゴ</t>
    </rPh>
    <rPh sb="10" eb="11">
      <t>バ</t>
    </rPh>
    <rPh sb="14" eb="16">
      <t>カイホウ</t>
    </rPh>
    <rPh sb="17" eb="19">
      <t>タイショウ</t>
    </rPh>
    <rPh sb="20" eb="23">
      <t>ショウガクセイ</t>
    </rPh>
    <phoneticPr fontId="2"/>
  </si>
  <si>
    <t>新規</t>
    <rPh sb="0" eb="2">
      <t>シンキ</t>
    </rPh>
    <phoneticPr fontId="2"/>
  </si>
  <si>
    <t>浅川</t>
    <rPh sb="0" eb="2">
      <t>アサカワ</t>
    </rPh>
    <phoneticPr fontId="2"/>
  </si>
  <si>
    <t>大谷</t>
    <rPh sb="0" eb="2">
      <t>オオタニ</t>
    </rPh>
    <phoneticPr fontId="2"/>
  </si>
  <si>
    <t>既存</t>
    <rPh sb="0" eb="2">
      <t>キゾン</t>
    </rPh>
    <phoneticPr fontId="2"/>
  </si>
  <si>
    <t>・学習の場として会議室を開放（中学生）</t>
    <rPh sb="1" eb="3">
      <t>ガクシュウ</t>
    </rPh>
    <rPh sb="4" eb="5">
      <t>バ</t>
    </rPh>
    <rPh sb="8" eb="11">
      <t>カイギシツ</t>
    </rPh>
    <rPh sb="12" eb="14">
      <t>カイホウ</t>
    </rPh>
    <rPh sb="15" eb="18">
      <t>チュウガクセイ</t>
    </rPh>
    <phoneticPr fontId="2"/>
  </si>
  <si>
    <t>2024/8/26現在</t>
    <rPh sb="9" eb="11">
      <t>ゲンザイ</t>
    </rPh>
    <phoneticPr fontId="2"/>
  </si>
  <si>
    <t>2024/9/6現在</t>
    <rPh sb="8" eb="10">
      <t>ゲンザイ</t>
    </rPh>
    <phoneticPr fontId="2"/>
  </si>
  <si>
    <t>到津</t>
    <rPh sb="0" eb="2">
      <t>イトウヅ</t>
    </rPh>
    <phoneticPr fontId="2"/>
  </si>
  <si>
    <t>桜丘</t>
    <rPh sb="0" eb="1">
      <t>サクラ</t>
    </rPh>
    <rPh sb="1" eb="2">
      <t>オカ</t>
    </rPh>
    <phoneticPr fontId="2"/>
  </si>
  <si>
    <t>・自由遊び、学習の場として大会議室を開放（小学生・中学生）</t>
    <rPh sb="1" eb="4">
      <t>ジユウアソ</t>
    </rPh>
    <rPh sb="6" eb="8">
      <t>ガクシュウ</t>
    </rPh>
    <rPh sb="9" eb="10">
      <t>バ</t>
    </rPh>
    <rPh sb="13" eb="17">
      <t>ダイカイギシツ</t>
    </rPh>
    <rPh sb="18" eb="20">
      <t>カイホウ</t>
    </rPh>
    <rPh sb="21" eb="24">
      <t>ショウガクセイ</t>
    </rPh>
    <rPh sb="25" eb="28">
      <t>チュウガクセイ</t>
    </rPh>
    <phoneticPr fontId="2"/>
  </si>
  <si>
    <t>・自由遊びの場として多目的ホールを開放（未就学児）
・学習の場として市民ホールを開放（小学生～高校生）</t>
    <rPh sb="1" eb="4">
      <t>ジユウアソ</t>
    </rPh>
    <rPh sb="6" eb="7">
      <t>バ</t>
    </rPh>
    <rPh sb="10" eb="13">
      <t>タモクテキ</t>
    </rPh>
    <rPh sb="17" eb="19">
      <t>カイホウ</t>
    </rPh>
    <rPh sb="20" eb="24">
      <t>ミシュウガクジ</t>
    </rPh>
    <rPh sb="27" eb="29">
      <t>ガクシュウ</t>
    </rPh>
    <rPh sb="30" eb="31">
      <t>バ</t>
    </rPh>
    <rPh sb="34" eb="36">
      <t>シミン</t>
    </rPh>
    <rPh sb="40" eb="42">
      <t>カイホウ</t>
    </rPh>
    <rPh sb="43" eb="46">
      <t>ショウガクセイ</t>
    </rPh>
    <rPh sb="47" eb="50">
      <t>コウコウセイ</t>
    </rPh>
    <phoneticPr fontId="2"/>
  </si>
  <si>
    <t>・学習等の場として会議室を開放（小学生）</t>
    <rPh sb="1" eb="4">
      <t>ガクシュウトウ</t>
    </rPh>
    <rPh sb="5" eb="6">
      <t>バ</t>
    </rPh>
    <rPh sb="9" eb="12">
      <t>カイギシツ</t>
    </rPh>
    <rPh sb="13" eb="15">
      <t>カイホウ</t>
    </rPh>
    <rPh sb="16" eb="19">
      <t>ショウガクセイ</t>
    </rPh>
    <phoneticPr fontId="2"/>
  </si>
  <si>
    <t>新規</t>
    <rPh sb="0" eb="2">
      <t>シンキ</t>
    </rPh>
    <phoneticPr fontId="2"/>
  </si>
  <si>
    <t>大里東</t>
    <rPh sb="0" eb="2">
      <t>ダイリ</t>
    </rPh>
    <rPh sb="2" eb="3">
      <t>ヒガシ</t>
    </rPh>
    <phoneticPr fontId="2"/>
  </si>
  <si>
    <t>2024/12/6現在</t>
    <rPh sb="9" eb="11">
      <t>ゲンザイ</t>
    </rPh>
    <phoneticPr fontId="2"/>
  </si>
  <si>
    <t>千代</t>
    <rPh sb="0" eb="2">
      <t>チヨ</t>
    </rPh>
    <phoneticPr fontId="2"/>
  </si>
  <si>
    <t>・会議室を囲碁の場として開放（対象：小学生～高校生）</t>
    <rPh sb="1" eb="4">
      <t>カイギシツ</t>
    </rPh>
    <rPh sb="5" eb="7">
      <t>イゴ</t>
    </rPh>
    <rPh sb="8" eb="9">
      <t>バ</t>
    </rPh>
    <rPh sb="12" eb="14">
      <t>カイホウ</t>
    </rPh>
    <rPh sb="15" eb="17">
      <t>タイショウ</t>
    </rPh>
    <rPh sb="18" eb="21">
      <t>ショウガクセイ</t>
    </rPh>
    <rPh sb="22" eb="25">
      <t>コウコウセイ</t>
    </rPh>
    <phoneticPr fontId="2"/>
  </si>
  <si>
    <t>2024/12/9現在</t>
    <rPh sb="9" eb="11">
      <t>ゲンザイ</t>
    </rPh>
    <phoneticPr fontId="2"/>
  </si>
  <si>
    <t>清水</t>
    <rPh sb="0" eb="2">
      <t>キヨミズ</t>
    </rPh>
    <phoneticPr fontId="2"/>
  </si>
  <si>
    <t>拡充</t>
    <rPh sb="0" eb="2">
      <t>カクジュウ</t>
    </rPh>
    <phoneticPr fontId="2"/>
  </si>
  <si>
    <t>・学習の場、自由遊びの場として市民ホールを解放（小学生）
・学習の場として小会議室又はボランティアコーナーを解放（中・高校生）</t>
    <rPh sb="1" eb="3">
      <t>ガクシュウ</t>
    </rPh>
    <rPh sb="4" eb="5">
      <t>バ</t>
    </rPh>
    <rPh sb="6" eb="9">
      <t>ジユウアソ</t>
    </rPh>
    <rPh sb="11" eb="12">
      <t>バ</t>
    </rPh>
    <rPh sb="15" eb="17">
      <t>シミン</t>
    </rPh>
    <rPh sb="21" eb="23">
      <t>カイホウ</t>
    </rPh>
    <rPh sb="24" eb="27">
      <t>ショウガクセイ</t>
    </rPh>
    <rPh sb="30" eb="32">
      <t>ガクシュウ</t>
    </rPh>
    <rPh sb="33" eb="34">
      <t>バ</t>
    </rPh>
    <rPh sb="37" eb="41">
      <t>ショウカイギシツ</t>
    </rPh>
    <rPh sb="41" eb="42">
      <t>マタ</t>
    </rPh>
    <rPh sb="54" eb="56">
      <t>カイホウ</t>
    </rPh>
    <rPh sb="57" eb="58">
      <t>チュウ</t>
    </rPh>
    <rPh sb="59" eb="62">
      <t>コウコウセイ</t>
    </rPh>
    <phoneticPr fontId="2"/>
  </si>
  <si>
    <t>長行</t>
    <phoneticPr fontId="2"/>
  </si>
  <si>
    <t>2024/12/11現在</t>
    <rPh sb="10" eb="12">
      <t>ゲンザイ</t>
    </rPh>
    <phoneticPr fontId="2"/>
  </si>
  <si>
    <t>「わいわい市民センター」エントリーシート提出一覧(34館）</t>
    <rPh sb="5" eb="7">
      <t>シミン</t>
    </rPh>
    <rPh sb="20" eb="22">
      <t>テイシュツ</t>
    </rPh>
    <rPh sb="22" eb="24">
      <t>イチラン</t>
    </rPh>
    <rPh sb="27" eb="28">
      <t>カン</t>
    </rPh>
    <phoneticPr fontId="2"/>
  </si>
  <si>
    <t>門司
(４館)</t>
    <rPh sb="0" eb="2">
      <t>モジ</t>
    </rPh>
    <rPh sb="5" eb="6">
      <t>カン</t>
    </rPh>
    <phoneticPr fontId="2"/>
  </si>
  <si>
    <t>小倉北
(10館)</t>
    <rPh sb="0" eb="3">
      <t>コクラキタ</t>
    </rPh>
    <rPh sb="7" eb="8">
      <t>カン</t>
    </rPh>
    <phoneticPr fontId="2"/>
  </si>
  <si>
    <t>・学習の場、自由遊びの場として市民ホールを開放（小学生）
・学習の場として小会議室又はボランティアコーナーを開放（中・高校生）</t>
    <rPh sb="1" eb="3">
      <t>ガクシュウ</t>
    </rPh>
    <rPh sb="4" eb="5">
      <t>バ</t>
    </rPh>
    <rPh sb="6" eb="9">
      <t>ジユウアソ</t>
    </rPh>
    <rPh sb="11" eb="12">
      <t>バ</t>
    </rPh>
    <rPh sb="15" eb="17">
      <t>シミン</t>
    </rPh>
    <rPh sb="21" eb="23">
      <t>カイホウ</t>
    </rPh>
    <rPh sb="24" eb="27">
      <t>ショウガクセイ</t>
    </rPh>
    <rPh sb="30" eb="32">
      <t>ガクシュウ</t>
    </rPh>
    <rPh sb="33" eb="34">
      <t>バ</t>
    </rPh>
    <rPh sb="37" eb="41">
      <t>ショウカイギシツ</t>
    </rPh>
    <rPh sb="41" eb="42">
      <t>マタ</t>
    </rPh>
    <rPh sb="54" eb="56">
      <t>カイホウ</t>
    </rPh>
    <rPh sb="57" eb="58">
      <t>チュウ</t>
    </rPh>
    <rPh sb="59" eb="62">
      <t>コウコウセイ</t>
    </rPh>
    <phoneticPr fontId="2"/>
  </si>
  <si>
    <t>南丘</t>
    <rPh sb="0" eb="1">
      <t>ミナミ</t>
    </rPh>
    <rPh sb="1" eb="2">
      <t>オカ</t>
    </rPh>
    <phoneticPr fontId="2"/>
  </si>
  <si>
    <t>新規</t>
    <rPh sb="0" eb="2">
      <t>シンキ</t>
    </rPh>
    <phoneticPr fontId="2"/>
  </si>
  <si>
    <t>・自由に遊べる場として多目的ホールを開放（小学校）</t>
    <rPh sb="1" eb="3">
      <t>ジユウ</t>
    </rPh>
    <rPh sb="4" eb="5">
      <t>アソ</t>
    </rPh>
    <rPh sb="7" eb="8">
      <t>バ</t>
    </rPh>
    <rPh sb="11" eb="14">
      <t>タモクテキ</t>
    </rPh>
    <rPh sb="18" eb="20">
      <t>カイホウ</t>
    </rPh>
    <rPh sb="21" eb="24">
      <t>ショウガッコウ</t>
    </rPh>
    <phoneticPr fontId="2"/>
  </si>
  <si>
    <t>小倉南
（2館）</t>
    <rPh sb="0" eb="2">
      <t>コクラ</t>
    </rPh>
    <rPh sb="2" eb="3">
      <t>ミナミ</t>
    </rPh>
    <rPh sb="6" eb="7">
      <t>カン</t>
    </rPh>
    <phoneticPr fontId="2"/>
  </si>
  <si>
    <t>若松
(1館)</t>
    <rPh sb="0" eb="2">
      <t>ワカマツ</t>
    </rPh>
    <rPh sb="5" eb="6">
      <t>カン</t>
    </rPh>
    <phoneticPr fontId="2"/>
  </si>
  <si>
    <t>八幡東
(3館)</t>
    <rPh sb="0" eb="3">
      <t>ヤハタヒガシ</t>
    </rPh>
    <rPh sb="6" eb="7">
      <t>カン</t>
    </rPh>
    <phoneticPr fontId="2"/>
  </si>
  <si>
    <t>八幡西
(5館)</t>
    <rPh sb="0" eb="3">
      <t>ヤハタニシ</t>
    </rPh>
    <rPh sb="6" eb="7">
      <t>カン</t>
    </rPh>
    <phoneticPr fontId="2"/>
  </si>
  <si>
    <t>戸畑
(9館)</t>
    <rPh sb="0" eb="2">
      <t>トバタ</t>
    </rPh>
    <rPh sb="5" eb="6">
      <t>カン</t>
    </rPh>
    <phoneticPr fontId="2"/>
  </si>
  <si>
    <t>エントリー月</t>
    <rPh sb="5" eb="6">
      <t>ツキ</t>
    </rPh>
    <phoneticPr fontId="2"/>
  </si>
  <si>
    <t>R6..6.27</t>
    <phoneticPr fontId="2"/>
  </si>
  <si>
    <t>R6.5以前</t>
    <rPh sb="4" eb="6">
      <t>イゼン</t>
    </rPh>
    <phoneticPr fontId="2"/>
  </si>
  <si>
    <t>R6.5以前</t>
    <phoneticPr fontId="2"/>
  </si>
  <si>
    <t>4館/17館</t>
    <rPh sb="1" eb="2">
      <t>カン</t>
    </rPh>
    <rPh sb="5" eb="6">
      <t>カン</t>
    </rPh>
    <phoneticPr fontId="2"/>
  </si>
  <si>
    <t>10館/21館</t>
    <rPh sb="2" eb="3">
      <t>カン</t>
    </rPh>
    <rPh sb="6" eb="7">
      <t>カン</t>
    </rPh>
    <phoneticPr fontId="2"/>
  </si>
  <si>
    <t>2館/24館</t>
    <rPh sb="1" eb="2">
      <t>カン</t>
    </rPh>
    <rPh sb="5" eb="6">
      <t>カン</t>
    </rPh>
    <phoneticPr fontId="2"/>
  </si>
  <si>
    <t>1館/11館</t>
    <rPh sb="1" eb="2">
      <t>カン</t>
    </rPh>
    <rPh sb="5" eb="6">
      <t>カン</t>
    </rPh>
    <phoneticPr fontId="2"/>
  </si>
  <si>
    <t>3館/12館</t>
    <rPh sb="1" eb="2">
      <t>カン</t>
    </rPh>
    <rPh sb="5" eb="6">
      <t>カン</t>
    </rPh>
    <phoneticPr fontId="2"/>
  </si>
  <si>
    <t>5館/33館</t>
    <rPh sb="1" eb="2">
      <t>カン</t>
    </rPh>
    <rPh sb="5" eb="6">
      <t>カン</t>
    </rPh>
    <phoneticPr fontId="2"/>
  </si>
  <si>
    <t>9館/12館</t>
    <rPh sb="1" eb="2">
      <t>カン</t>
    </rPh>
    <rPh sb="5" eb="6">
      <t>カン</t>
    </rPh>
    <phoneticPr fontId="2"/>
  </si>
  <si>
    <t>実施館数</t>
    <rPh sb="0" eb="3">
      <t>ジッシカン</t>
    </rPh>
    <rPh sb="3" eb="4">
      <t>スウ</t>
    </rPh>
    <phoneticPr fontId="2"/>
  </si>
  <si>
    <t>実施率</t>
    <rPh sb="0" eb="2">
      <t>ジッシ</t>
    </rPh>
    <rPh sb="2" eb="3">
      <t>リツ</t>
    </rPh>
    <phoneticPr fontId="2"/>
  </si>
  <si>
    <t>・自由遊び、学習の場としてボランティアコーナーを開放
（未就学児、小学生・中学生）</t>
    <rPh sb="1" eb="3">
      <t>ジユウ</t>
    </rPh>
    <rPh sb="3" eb="4">
      <t>アソ</t>
    </rPh>
    <rPh sb="6" eb="8">
      <t>ガクシュウ</t>
    </rPh>
    <rPh sb="9" eb="10">
      <t>バ</t>
    </rPh>
    <rPh sb="24" eb="25">
      <t>カイ</t>
    </rPh>
    <rPh sb="25" eb="26">
      <t>ホウ</t>
    </rPh>
    <rPh sb="28" eb="32">
      <t>ミシュウガクジ</t>
    </rPh>
    <rPh sb="33" eb="36">
      <t>ショウガクセイ</t>
    </rPh>
    <rPh sb="37" eb="40">
      <t>チュウガクセイ</t>
    </rPh>
    <phoneticPr fontId="2"/>
  </si>
  <si>
    <t>・学習等の場として市民ホールを開放（小学生～高校生）
・フリースペースとして和室を開放（未就学児）</t>
    <rPh sb="1" eb="3">
      <t>ガクシュウ</t>
    </rPh>
    <rPh sb="3" eb="4">
      <t>トウ</t>
    </rPh>
    <rPh sb="5" eb="6">
      <t>バ</t>
    </rPh>
    <rPh sb="9" eb="11">
      <t>シミン</t>
    </rPh>
    <rPh sb="15" eb="17">
      <t>カイホウ</t>
    </rPh>
    <rPh sb="18" eb="21">
      <t>ショウガクセイ</t>
    </rPh>
    <rPh sb="22" eb="25">
      <t>コウコウセイ</t>
    </rPh>
    <rPh sb="38" eb="40">
      <t>ワシツ</t>
    </rPh>
    <rPh sb="41" eb="43">
      <t>カイホウ</t>
    </rPh>
    <rPh sb="44" eb="48">
      <t>ミシュウガクジ</t>
    </rPh>
    <phoneticPr fontId="2"/>
  </si>
  <si>
    <t>2025/2/1現在</t>
    <phoneticPr fontId="2"/>
  </si>
  <si>
    <t>錦町</t>
    <rPh sb="0" eb="1">
      <t>ニシキ</t>
    </rPh>
    <rPh sb="1" eb="2">
      <t>マチ</t>
    </rPh>
    <phoneticPr fontId="2"/>
  </si>
  <si>
    <t>門司
(５館)</t>
    <rPh sb="0" eb="2">
      <t>モジ</t>
    </rPh>
    <rPh sb="5" eb="6">
      <t>カン</t>
    </rPh>
    <phoneticPr fontId="2"/>
  </si>
  <si>
    <t>八児</t>
    <rPh sb="0" eb="2">
      <t>ヤチゴ</t>
    </rPh>
    <phoneticPr fontId="2"/>
  </si>
  <si>
    <t>5館/17館</t>
    <rPh sb="1" eb="2">
      <t>カン</t>
    </rPh>
    <rPh sb="5" eb="6">
      <t>カン</t>
    </rPh>
    <phoneticPr fontId="2"/>
  </si>
  <si>
    <t>広徳</t>
    <rPh sb="0" eb="2">
      <t>コウトク</t>
    </rPh>
    <phoneticPr fontId="2"/>
  </si>
  <si>
    <t>小倉南
（3館）</t>
    <rPh sb="0" eb="2">
      <t>コクラ</t>
    </rPh>
    <rPh sb="2" eb="3">
      <t>ミナミ</t>
    </rPh>
    <rPh sb="6" eb="7">
      <t>カン</t>
    </rPh>
    <phoneticPr fontId="2"/>
  </si>
  <si>
    <t>3館/24館</t>
    <rPh sb="1" eb="2">
      <t>カン</t>
    </rPh>
    <rPh sb="5" eb="6">
      <t>カン</t>
    </rPh>
    <phoneticPr fontId="2"/>
  </si>
  <si>
    <t>対象</t>
    <rPh sb="0" eb="2">
      <t>タイショウ</t>
    </rPh>
    <phoneticPr fontId="2"/>
  </si>
  <si>
    <t>小学生</t>
    <rPh sb="0" eb="3">
      <t>ショウガクセイ</t>
    </rPh>
    <phoneticPr fontId="2"/>
  </si>
  <si>
    <t>未就学児</t>
    <rPh sb="0" eb="4">
      <t>ミシュウガクジ</t>
    </rPh>
    <phoneticPr fontId="2"/>
  </si>
  <si>
    <t>未就学児～高校生</t>
    <rPh sb="0" eb="4">
      <t>ミシュウガクジ</t>
    </rPh>
    <rPh sb="5" eb="8">
      <t>コウコウセイ</t>
    </rPh>
    <phoneticPr fontId="2"/>
  </si>
  <si>
    <t>小学生以下</t>
    <rPh sb="0" eb="3">
      <t>ショウガクセイ</t>
    </rPh>
    <rPh sb="3" eb="5">
      <t>イカ</t>
    </rPh>
    <phoneticPr fontId="2"/>
  </si>
  <si>
    <t>中学生</t>
    <rPh sb="0" eb="3">
      <t>チュウガクセイ</t>
    </rPh>
    <phoneticPr fontId="2"/>
  </si>
  <si>
    <t>天籟寺</t>
    <rPh sb="0" eb="3">
      <t>テンライジ</t>
    </rPh>
    <phoneticPr fontId="2"/>
  </si>
  <si>
    <t>乳幼児とその保護者</t>
  </si>
  <si>
    <t>戸畑
(10館)</t>
    <rPh sb="0" eb="2">
      <t>トバタ</t>
    </rPh>
    <rPh sb="6" eb="7">
      <t>カン</t>
    </rPh>
    <phoneticPr fontId="2"/>
  </si>
  <si>
    <t>10館/12館</t>
    <rPh sb="2" eb="3">
      <t>カン</t>
    </rPh>
    <rPh sb="6" eb="7">
      <t>カン</t>
    </rPh>
    <phoneticPr fontId="2"/>
  </si>
  <si>
    <t>八幡西
(7館)</t>
    <rPh sb="0" eb="3">
      <t>ヤハタニシ</t>
    </rPh>
    <rPh sb="6" eb="7">
      <t>カン</t>
    </rPh>
    <phoneticPr fontId="2"/>
  </si>
  <si>
    <t>折尾西</t>
    <rPh sb="0" eb="3">
      <t>オリオニシ</t>
    </rPh>
    <phoneticPr fontId="2"/>
  </si>
  <si>
    <t>7館/33館</t>
    <rPh sb="1" eb="2">
      <t>カン</t>
    </rPh>
    <rPh sb="5" eb="6">
      <t>カン</t>
    </rPh>
    <phoneticPr fontId="2"/>
  </si>
  <si>
    <t>「わいわい市民センター」実施状況(39館）</t>
    <rPh sb="5" eb="7">
      <t>シミン</t>
    </rPh>
    <rPh sb="12" eb="16">
      <t>ジッシジョウキョウ</t>
    </rPh>
    <rPh sb="19" eb="20">
      <t>カン</t>
    </rPh>
    <phoneticPr fontId="2"/>
  </si>
  <si>
    <t>R7.7現在</t>
    <rPh sb="4" eb="6">
      <t>ゲンザイ</t>
    </rPh>
    <phoneticPr fontId="2"/>
  </si>
  <si>
    <t>小学生～中学生</t>
    <rPh sb="0" eb="3">
      <t>ショウガクセイ</t>
    </rPh>
    <rPh sb="4" eb="7">
      <t>チュウガクセイ</t>
    </rPh>
    <phoneticPr fontId="2"/>
  </si>
  <si>
    <t>未就学児～小学生</t>
    <rPh sb="0" eb="4">
      <t>ミシュウガクジ</t>
    </rPh>
    <rPh sb="5" eb="8">
      <t>ショウガクセイ</t>
    </rPh>
    <phoneticPr fontId="2"/>
  </si>
  <si>
    <t>未就学児～中学生</t>
    <rPh sb="0" eb="4">
      <t>ミシュウガクジ</t>
    </rPh>
    <rPh sb="5" eb="8">
      <t>チュウガクセイ</t>
    </rPh>
    <phoneticPr fontId="2"/>
  </si>
  <si>
    <t>小学生～高校生</t>
    <rPh sb="0" eb="3">
      <t>ショウガクセイ</t>
    </rPh>
    <rPh sb="1" eb="3">
      <t>ガクセイ</t>
    </rPh>
    <rPh sb="4" eb="7">
      <t>コウコウセイ</t>
    </rPh>
    <phoneticPr fontId="2"/>
  </si>
  <si>
    <t>（小学５年生～高校生）</t>
    <phoneticPr fontId="2"/>
  </si>
  <si>
    <t>小学生～高校生</t>
    <rPh sb="0" eb="3">
      <t>ショウガクセイ</t>
    </rPh>
    <rPh sb="4" eb="7">
      <t>コウコウセイ</t>
    </rPh>
    <phoneticPr fontId="2"/>
  </si>
  <si>
    <t>中学生～高校生</t>
    <rPh sb="0" eb="3">
      <t>チュウガクセイ</t>
    </rPh>
    <rPh sb="4" eb="7">
      <t>コウコウセイ</t>
    </rPh>
    <phoneticPr fontId="2"/>
  </si>
  <si>
    <t>未就学児～小学校低学年</t>
    <rPh sb="0" eb="4">
      <t>ミシュウガクジ</t>
    </rPh>
    <rPh sb="5" eb="8">
      <t>ショウガッコウ</t>
    </rPh>
    <rPh sb="8" eb="11">
      <t>テイガクネン</t>
    </rPh>
    <phoneticPr fontId="2"/>
  </si>
  <si>
    <t>未就学児～高校生
不登校の子どもと保護者</t>
    <rPh sb="5" eb="8">
      <t>コウコウセイ</t>
    </rPh>
    <phoneticPr fontId="2"/>
  </si>
  <si>
    <t>小学生～高校生</t>
    <rPh sb="0" eb="3">
      <t>ショウガクセイ</t>
    </rPh>
    <rPh sb="4" eb="7">
      <t>コウコウセイ</t>
    </rPh>
    <phoneticPr fontId="2"/>
  </si>
  <si>
    <t>未就学児～高校生
不登校の子どもと保護者</t>
    <rPh sb="0" eb="4">
      <t>ミシュウガクジ</t>
    </rPh>
    <rPh sb="5" eb="8">
      <t>コウコウセイ</t>
    </rPh>
    <rPh sb="9" eb="12">
      <t>フトウコウ</t>
    </rPh>
    <rPh sb="13" eb="14">
      <t>コ</t>
    </rPh>
    <rPh sb="17" eb="20">
      <t>ホゴシャ</t>
    </rPh>
    <phoneticPr fontId="2"/>
  </si>
  <si>
    <t xml:space="preserve">小学生～高校生（多すぎたら高校生のみ）
</t>
    <rPh sb="4" eb="7">
      <t>コウコウセイ</t>
    </rPh>
    <rPh sb="8" eb="9">
      <t>オオ</t>
    </rPh>
    <rPh sb="13" eb="16">
      <t>コウコウセイ</t>
    </rPh>
    <phoneticPr fontId="2"/>
  </si>
  <si>
    <t>・市民ホールを自由学習・遊びの場として開放
　（対象：小学生～高校生）
・和室を学習の場として開放
　（対象：不登校の子どもと保護者）
・多目的ホールを自由遊び・卓球の場として開放
　（対象：小学生以上）
・室内公園ルームを自由活動の場として開放
　（未就学児）</t>
    <rPh sb="1" eb="3">
      <t>シミン</t>
    </rPh>
    <rPh sb="7" eb="11">
      <t>ジユウガクシュウ</t>
    </rPh>
    <rPh sb="12" eb="13">
      <t>アソ</t>
    </rPh>
    <rPh sb="15" eb="16">
      <t>バ</t>
    </rPh>
    <rPh sb="19" eb="21">
      <t>カイホウ</t>
    </rPh>
    <rPh sb="24" eb="26">
      <t>タイショウ</t>
    </rPh>
    <rPh sb="27" eb="30">
      <t>ショウガクセイ</t>
    </rPh>
    <rPh sb="31" eb="34">
      <t>コウコウセイ</t>
    </rPh>
    <rPh sb="37" eb="39">
      <t>ワシツ</t>
    </rPh>
    <phoneticPr fontId="2"/>
  </si>
  <si>
    <t>・会議室を囲碁の場として開放
　（対象：小学生～高校生）</t>
    <rPh sb="1" eb="4">
      <t>カイギシツ</t>
    </rPh>
    <rPh sb="5" eb="7">
      <t>イゴ</t>
    </rPh>
    <rPh sb="8" eb="9">
      <t>バ</t>
    </rPh>
    <rPh sb="12" eb="14">
      <t>カイホウ</t>
    </rPh>
    <rPh sb="17" eb="19">
      <t>タイショウ</t>
    </rPh>
    <rPh sb="20" eb="23">
      <t>ショウガクセイ</t>
    </rPh>
    <rPh sb="24" eb="27">
      <t>コウコウセイ</t>
    </rPh>
    <phoneticPr fontId="2"/>
  </si>
  <si>
    <t>・自由活動（スポーツ、ボードゲーム、学習、
　読書等）の場として講堂を解放
　（小学生～高校生）</t>
    <rPh sb="1" eb="5">
      <t>ジユウカツドウ</t>
    </rPh>
    <rPh sb="18" eb="20">
      <t>ガクシュウ</t>
    </rPh>
    <rPh sb="23" eb="25">
      <t>ドクショ</t>
    </rPh>
    <rPh sb="25" eb="26">
      <t>トウ</t>
    </rPh>
    <rPh sb="28" eb="29">
      <t>バ</t>
    </rPh>
    <rPh sb="32" eb="34">
      <t>コウドウ</t>
    </rPh>
    <rPh sb="35" eb="37">
      <t>カイホウ</t>
    </rPh>
    <rPh sb="40" eb="43">
      <t>ショウガクセイ</t>
    </rPh>
    <rPh sb="44" eb="47">
      <t>コウコウセイ</t>
    </rPh>
    <phoneticPr fontId="2"/>
  </si>
  <si>
    <t>・和室（小）を囲碁の場として開放
　（対象：小学生）</t>
    <rPh sb="1" eb="3">
      <t>ワシツ</t>
    </rPh>
    <rPh sb="4" eb="5">
      <t>ショウ</t>
    </rPh>
    <rPh sb="7" eb="9">
      <t>イゴ</t>
    </rPh>
    <rPh sb="10" eb="11">
      <t>バ</t>
    </rPh>
    <rPh sb="14" eb="16">
      <t>カイホウ</t>
    </rPh>
    <rPh sb="19" eb="21">
      <t>タイショウ</t>
    </rPh>
    <rPh sb="22" eb="25">
      <t>ショウガクセイ</t>
    </rPh>
    <phoneticPr fontId="2"/>
  </si>
  <si>
    <t>・市民ホールを自主勉強の場として開放
　（対象：中高生）</t>
    <rPh sb="1" eb="3">
      <t>シミン</t>
    </rPh>
    <rPh sb="7" eb="11">
      <t>ジシュベンキョウ</t>
    </rPh>
    <rPh sb="12" eb="13">
      <t>バ</t>
    </rPh>
    <rPh sb="16" eb="18">
      <t>カイホウ</t>
    </rPh>
    <rPh sb="21" eb="23">
      <t>タイショウ</t>
    </rPh>
    <rPh sb="24" eb="27">
      <t>チュウコウセイ</t>
    </rPh>
    <phoneticPr fontId="2"/>
  </si>
  <si>
    <t>・自由遊びの場として市民ホール内キッズ
　スペースを開放
　（対象：未就学児～小学校低学年）</t>
    <rPh sb="1" eb="4">
      <t>ジユウアソ</t>
    </rPh>
    <rPh sb="6" eb="7">
      <t>バ</t>
    </rPh>
    <rPh sb="10" eb="12">
      <t>シミン</t>
    </rPh>
    <rPh sb="15" eb="16">
      <t>ナイ</t>
    </rPh>
    <rPh sb="26" eb="28">
      <t>カイホウ</t>
    </rPh>
    <rPh sb="31" eb="33">
      <t>タイショウ</t>
    </rPh>
    <rPh sb="34" eb="38">
      <t>ミシュウガクジ</t>
    </rPh>
    <rPh sb="39" eb="42">
      <t>ショウガッコウ</t>
    </rPh>
    <rPh sb="42" eb="43">
      <t>テイ</t>
    </rPh>
    <rPh sb="43" eb="45">
      <t>ガクネン</t>
    </rPh>
    <phoneticPr fontId="2"/>
  </si>
  <si>
    <t>・学習の場として会議室等を開放
　（小学生～高校生）</t>
    <rPh sb="1" eb="3">
      <t>ガクシュウ</t>
    </rPh>
    <rPh sb="4" eb="5">
      <t>バ</t>
    </rPh>
    <rPh sb="8" eb="11">
      <t>カイギシツ</t>
    </rPh>
    <rPh sb="11" eb="12">
      <t>トウ</t>
    </rPh>
    <rPh sb="13" eb="15">
      <t>カイホウ</t>
    </rPh>
    <rPh sb="18" eb="21">
      <t>ショウガクセイ</t>
    </rPh>
    <rPh sb="22" eb="25">
      <t>コウコウセイ</t>
    </rPh>
    <phoneticPr fontId="2"/>
  </si>
  <si>
    <t>・自習室として会議室を開放
　（対象：中学生、高校生）
・静かな自習日と教え合いが可能な交流日を作る</t>
    <rPh sb="1" eb="4">
      <t>ジシュウシツ</t>
    </rPh>
    <rPh sb="7" eb="10">
      <t>カイギシツ</t>
    </rPh>
    <rPh sb="11" eb="13">
      <t>カイホウ</t>
    </rPh>
    <rPh sb="29" eb="30">
      <t>シズ</t>
    </rPh>
    <rPh sb="32" eb="35">
      <t>ジシュウビ</t>
    </rPh>
    <rPh sb="36" eb="37">
      <t>オシ</t>
    </rPh>
    <rPh sb="38" eb="39">
      <t>ア</t>
    </rPh>
    <rPh sb="41" eb="43">
      <t>カノウ</t>
    </rPh>
    <rPh sb="44" eb="47">
      <t>コウリュウビ</t>
    </rPh>
    <rPh sb="48" eb="49">
      <t>ツク</t>
    </rPh>
    <phoneticPr fontId="2"/>
  </si>
  <si>
    <t>・市民ホールを開放
・宿題や勉強、折り紙など自由に活動する場所と
　して開放する</t>
    <rPh sb="1" eb="3">
      <t>シミン</t>
    </rPh>
    <rPh sb="7" eb="9">
      <t>カイホウ</t>
    </rPh>
    <rPh sb="11" eb="13">
      <t>シュクダイ</t>
    </rPh>
    <rPh sb="14" eb="16">
      <t>ベンキョウ</t>
    </rPh>
    <rPh sb="17" eb="18">
      <t>オ</t>
    </rPh>
    <rPh sb="19" eb="20">
      <t>ガミ</t>
    </rPh>
    <rPh sb="22" eb="24">
      <t>ジユウ</t>
    </rPh>
    <rPh sb="25" eb="27">
      <t>カツドウ</t>
    </rPh>
    <rPh sb="29" eb="31">
      <t>バショ</t>
    </rPh>
    <rPh sb="36" eb="38">
      <t>カイホウ</t>
    </rPh>
    <phoneticPr fontId="2"/>
  </si>
  <si>
    <t>・子どもへ将棋を教える場として会議室を開放
　（対象：幼児・小学生）
・ニュースポーツ体験・練習会として多目的ホー
　ルを開放（対象：小学生）
・自主学習の場として市民ロビーを開放
　（対象：小学生～高校生）</t>
    <rPh sb="1" eb="2">
      <t>コ</t>
    </rPh>
    <rPh sb="5" eb="7">
      <t>ショウギ</t>
    </rPh>
    <rPh sb="8" eb="9">
      <t>オシ</t>
    </rPh>
    <rPh sb="11" eb="12">
      <t>バ</t>
    </rPh>
    <rPh sb="15" eb="18">
      <t>カイギシツ</t>
    </rPh>
    <rPh sb="19" eb="21">
      <t>カイホウ</t>
    </rPh>
    <rPh sb="43" eb="45">
      <t>タイケン</t>
    </rPh>
    <rPh sb="46" eb="49">
      <t>レンシュウカイ</t>
    </rPh>
    <rPh sb="52" eb="55">
      <t>タモクテキ</t>
    </rPh>
    <rPh sb="61" eb="63">
      <t>カイホウ</t>
    </rPh>
    <rPh sb="73" eb="77">
      <t>ジシュガクシュウ</t>
    </rPh>
    <rPh sb="78" eb="79">
      <t>バ</t>
    </rPh>
    <rPh sb="82" eb="84">
      <t>シミン</t>
    </rPh>
    <rPh sb="88" eb="90">
      <t>カイホウ</t>
    </rPh>
    <phoneticPr fontId="2"/>
  </si>
  <si>
    <t>・学習室として空き部屋を開放
　（対象：中、高校生）
・遊び場として講堂を開放、随時スポーツ教室等
　を実施</t>
    <rPh sb="1" eb="4">
      <t>ガクシュウシツ</t>
    </rPh>
    <rPh sb="7" eb="8">
      <t>ア</t>
    </rPh>
    <rPh sb="9" eb="11">
      <t>ベヤ</t>
    </rPh>
    <rPh sb="12" eb="14">
      <t>カイホウ</t>
    </rPh>
    <rPh sb="28" eb="29">
      <t>アソ</t>
    </rPh>
    <rPh sb="30" eb="31">
      <t>バ</t>
    </rPh>
    <rPh sb="34" eb="36">
      <t>コウドウ</t>
    </rPh>
    <rPh sb="37" eb="39">
      <t>カイホウ</t>
    </rPh>
    <rPh sb="40" eb="42">
      <t>ズイジ</t>
    </rPh>
    <rPh sb="46" eb="48">
      <t>キョウシツ</t>
    </rPh>
    <rPh sb="48" eb="49">
      <t>トウ</t>
    </rPh>
    <rPh sb="52" eb="54">
      <t>ジッシ</t>
    </rPh>
    <phoneticPr fontId="2"/>
  </si>
  <si>
    <t>・和室を開放（対象：乳幼児とその保護者）
・子育て中の親と乳幼児が気軽に集い、相互に交
　流を図る場として実施</t>
    <rPh sb="1" eb="3">
      <t>ワシツ</t>
    </rPh>
    <rPh sb="4" eb="6">
      <t>カイホウ</t>
    </rPh>
    <rPh sb="7" eb="9">
      <t>タイショウ</t>
    </rPh>
    <rPh sb="10" eb="13">
      <t>ニュウヨウジ</t>
    </rPh>
    <rPh sb="16" eb="19">
      <t>ホゴシャ</t>
    </rPh>
    <rPh sb="22" eb="24">
      <t>コソダ</t>
    </rPh>
    <rPh sb="25" eb="26">
      <t>チュウ</t>
    </rPh>
    <rPh sb="27" eb="28">
      <t>オヤ</t>
    </rPh>
    <rPh sb="29" eb="32">
      <t>ニュウヨウジ</t>
    </rPh>
    <rPh sb="33" eb="35">
      <t>キガル</t>
    </rPh>
    <rPh sb="36" eb="37">
      <t>ツド</t>
    </rPh>
    <rPh sb="39" eb="41">
      <t>ソウゴ</t>
    </rPh>
    <rPh sb="42" eb="43">
      <t>コウ</t>
    </rPh>
    <rPh sb="45" eb="46">
      <t>リュウ</t>
    </rPh>
    <rPh sb="47" eb="48">
      <t>ハカ</t>
    </rPh>
    <rPh sb="49" eb="50">
      <t>バ</t>
    </rPh>
    <rPh sb="53" eb="55">
      <t>ジッシ</t>
    </rPh>
    <phoneticPr fontId="2"/>
  </si>
  <si>
    <t>・会議室：自主学習の場
・多目的ホール、市民ホール：自由遊びの場とし
　て開放</t>
    <rPh sb="1" eb="4">
      <t>カイギシツ</t>
    </rPh>
    <rPh sb="5" eb="9">
      <t>ジシュガクシュウ</t>
    </rPh>
    <rPh sb="10" eb="11">
      <t>バ</t>
    </rPh>
    <rPh sb="13" eb="16">
      <t>タモクテキ</t>
    </rPh>
    <rPh sb="20" eb="22">
      <t>シミン</t>
    </rPh>
    <rPh sb="26" eb="28">
      <t>ジユウ</t>
    </rPh>
    <rPh sb="28" eb="29">
      <t>アソ</t>
    </rPh>
    <rPh sb="31" eb="32">
      <t>バ</t>
    </rPh>
    <rPh sb="37" eb="39">
      <t>カイホウ</t>
    </rPh>
    <phoneticPr fontId="2"/>
  </si>
  <si>
    <t>・フリースペースとして会議室を開放
・子ども講座で使い方や運営方法の話合い
・西門司小学校校長による子どもとの接し方の
　勉強会</t>
    <rPh sb="11" eb="14">
      <t>カイギシツ</t>
    </rPh>
    <rPh sb="15" eb="17">
      <t>カイホウ</t>
    </rPh>
    <rPh sb="19" eb="20">
      <t>コ</t>
    </rPh>
    <rPh sb="22" eb="24">
      <t>コウザ</t>
    </rPh>
    <rPh sb="25" eb="26">
      <t>ツカ</t>
    </rPh>
    <rPh sb="27" eb="28">
      <t>カタ</t>
    </rPh>
    <rPh sb="29" eb="31">
      <t>ウンエイ</t>
    </rPh>
    <rPh sb="31" eb="33">
      <t>ホウホウ</t>
    </rPh>
    <rPh sb="34" eb="36">
      <t>ハナシア</t>
    </rPh>
    <rPh sb="39" eb="42">
      <t>ニシモジ</t>
    </rPh>
    <rPh sb="42" eb="45">
      <t>ショウガッコウ</t>
    </rPh>
    <rPh sb="45" eb="47">
      <t>コウチョウ</t>
    </rPh>
    <rPh sb="50" eb="51">
      <t>コ</t>
    </rPh>
    <rPh sb="55" eb="56">
      <t>セッ</t>
    </rPh>
    <rPh sb="57" eb="58">
      <t>カタ</t>
    </rPh>
    <rPh sb="61" eb="63">
      <t>ベンキョウ</t>
    </rPh>
    <rPh sb="63" eb="64">
      <t>カイ</t>
    </rPh>
    <phoneticPr fontId="2"/>
  </si>
  <si>
    <t>・自由活動の場（宿題、勉強、折り紙など）とし
　て和室・会議室を開放（未就学児・小学生）</t>
    <rPh sb="1" eb="5">
      <t>ジユウカツドウ</t>
    </rPh>
    <rPh sb="6" eb="7">
      <t>バ</t>
    </rPh>
    <rPh sb="8" eb="10">
      <t>シュクダイ</t>
    </rPh>
    <rPh sb="11" eb="13">
      <t>ベンキョウ</t>
    </rPh>
    <rPh sb="14" eb="15">
      <t>オ</t>
    </rPh>
    <rPh sb="16" eb="17">
      <t>ガミ</t>
    </rPh>
    <rPh sb="25" eb="27">
      <t>ワシツ</t>
    </rPh>
    <rPh sb="28" eb="31">
      <t>カイギシツ</t>
    </rPh>
    <rPh sb="32" eb="34">
      <t>カイホウ</t>
    </rPh>
    <rPh sb="35" eb="39">
      <t>ミシュウガクジ</t>
    </rPh>
    <rPh sb="40" eb="43">
      <t>ショウガクセイ</t>
    </rPh>
    <phoneticPr fontId="2"/>
  </si>
  <si>
    <t>・自由遊びの場として多目的ホールを開放
　＋季節に合わせたイベントを開催
　（対象：生後１か月以上）</t>
    <rPh sb="1" eb="4">
      <t>ジユウアソ</t>
    </rPh>
    <rPh sb="6" eb="7">
      <t>バ</t>
    </rPh>
    <rPh sb="10" eb="13">
      <t>タモクテキ</t>
    </rPh>
    <rPh sb="17" eb="19">
      <t>カイホウ</t>
    </rPh>
    <rPh sb="22" eb="24">
      <t>キセツ</t>
    </rPh>
    <rPh sb="25" eb="26">
      <t>ア</t>
    </rPh>
    <rPh sb="34" eb="36">
      <t>カイサイ</t>
    </rPh>
    <phoneticPr fontId="2"/>
  </si>
  <si>
    <t>・自由遊び、学習の場として大会議室を開放
　（小学生・中学生）</t>
    <rPh sb="1" eb="4">
      <t>ジユウアソ</t>
    </rPh>
    <rPh sb="6" eb="8">
      <t>ガクシュウ</t>
    </rPh>
    <rPh sb="9" eb="10">
      <t>バ</t>
    </rPh>
    <rPh sb="13" eb="17">
      <t>ダイカイギシツ</t>
    </rPh>
    <rPh sb="18" eb="20">
      <t>カイホウ</t>
    </rPh>
    <rPh sb="23" eb="26">
      <t>ショウガクセイ</t>
    </rPh>
    <rPh sb="27" eb="30">
      <t>チュウガクセイ</t>
    </rPh>
    <phoneticPr fontId="2"/>
  </si>
  <si>
    <t>・自由遊び、学習の場としてボランティアコー
　ナーを開放（未就学児、小学生・中学生）</t>
    <rPh sb="1" eb="3">
      <t>ジユウ</t>
    </rPh>
    <rPh sb="3" eb="4">
      <t>アソ</t>
    </rPh>
    <rPh sb="6" eb="8">
      <t>ガクシュウ</t>
    </rPh>
    <rPh sb="9" eb="10">
      <t>バ</t>
    </rPh>
    <rPh sb="26" eb="27">
      <t>カイ</t>
    </rPh>
    <rPh sb="27" eb="28">
      <t>ホウ</t>
    </rPh>
    <rPh sb="29" eb="33">
      <t>ミシュウガクジ</t>
    </rPh>
    <rPh sb="34" eb="37">
      <t>ショウガクセイ</t>
    </rPh>
    <rPh sb="38" eb="41">
      <t>チュウガクセイ</t>
    </rPh>
    <phoneticPr fontId="2"/>
  </si>
  <si>
    <t>・雨天時や猛暑日等に過ごす場所として、毎週金
　曜日に和室（大）を開放（未就学児とその親）
・自由活動の場として市民ホールを開放
　（小学生）</t>
    <rPh sb="1" eb="4">
      <t>ウテンジ</t>
    </rPh>
    <rPh sb="5" eb="8">
      <t>モウショビ</t>
    </rPh>
    <rPh sb="8" eb="9">
      <t>トウ</t>
    </rPh>
    <rPh sb="10" eb="11">
      <t>ス</t>
    </rPh>
    <rPh sb="13" eb="15">
      <t>バショ</t>
    </rPh>
    <rPh sb="19" eb="21">
      <t>マイシュウ</t>
    </rPh>
    <rPh sb="21" eb="22">
      <t>キン</t>
    </rPh>
    <rPh sb="24" eb="26">
      <t>ヨウビ</t>
    </rPh>
    <rPh sb="27" eb="29">
      <t>ワシツ</t>
    </rPh>
    <rPh sb="30" eb="31">
      <t>ダイ</t>
    </rPh>
    <rPh sb="33" eb="35">
      <t>カイホウ</t>
    </rPh>
    <rPh sb="36" eb="40">
      <t>ミシュウガクジ</t>
    </rPh>
    <rPh sb="43" eb="44">
      <t>オヤ</t>
    </rPh>
    <rPh sb="47" eb="51">
      <t>ジユウカツドウ</t>
    </rPh>
    <rPh sb="52" eb="53">
      <t>バ</t>
    </rPh>
    <rPh sb="56" eb="58">
      <t>シミン</t>
    </rPh>
    <rPh sb="62" eb="64">
      <t>カイホウ</t>
    </rPh>
    <rPh sb="67" eb="70">
      <t>ショウガクセイ</t>
    </rPh>
    <phoneticPr fontId="2"/>
  </si>
  <si>
    <t>・自由遊び等の場として、市民ホール・会議室を
　開放（小学生）
・ニュースポーツ体験・練習の場として
　多目的ホールを開放（小学生）</t>
    <rPh sb="1" eb="4">
      <t>ジユウアソ</t>
    </rPh>
    <rPh sb="5" eb="6">
      <t>トウ</t>
    </rPh>
    <rPh sb="7" eb="8">
      <t>バ</t>
    </rPh>
    <rPh sb="12" eb="14">
      <t>シミン</t>
    </rPh>
    <rPh sb="18" eb="21">
      <t>カイギシツ</t>
    </rPh>
    <rPh sb="24" eb="26">
      <t>カイホウ</t>
    </rPh>
    <rPh sb="27" eb="30">
      <t>ショウガクセイ</t>
    </rPh>
    <rPh sb="40" eb="42">
      <t>タイケン</t>
    </rPh>
    <rPh sb="43" eb="45">
      <t>レンシュウ</t>
    </rPh>
    <rPh sb="46" eb="47">
      <t>バ</t>
    </rPh>
    <rPh sb="52" eb="55">
      <t>タモクテキ</t>
    </rPh>
    <rPh sb="59" eb="61">
      <t>カイホウ</t>
    </rPh>
    <rPh sb="62" eb="65">
      <t>ショウガクセイ</t>
    </rPh>
    <phoneticPr fontId="2"/>
  </si>
  <si>
    <t>・学習等の場として市民ホールを開放
　（小学生～高校生）
・フリースペースとして和室を開放（未就学児）</t>
    <rPh sb="1" eb="3">
      <t>ガクシュウ</t>
    </rPh>
    <rPh sb="3" eb="4">
      <t>トウ</t>
    </rPh>
    <rPh sb="5" eb="6">
      <t>バ</t>
    </rPh>
    <rPh sb="9" eb="11">
      <t>シミン</t>
    </rPh>
    <rPh sb="15" eb="17">
      <t>カイホウ</t>
    </rPh>
    <rPh sb="20" eb="23">
      <t>ショウガクセイ</t>
    </rPh>
    <rPh sb="24" eb="27">
      <t>コウコウセイ</t>
    </rPh>
    <rPh sb="40" eb="42">
      <t>ワシツ</t>
    </rPh>
    <rPh sb="43" eb="45">
      <t>カイホウ</t>
    </rPh>
    <rPh sb="46" eb="50">
      <t>ミシュウガクジ</t>
    </rPh>
    <phoneticPr fontId="2"/>
  </si>
  <si>
    <t>・自由遊びの場として多目的ホールを開放
　（未就学児）
・学習の場として市民ホールを開放
　（小学生～高校生）</t>
    <rPh sb="1" eb="4">
      <t>ジユウアソ</t>
    </rPh>
    <rPh sb="6" eb="7">
      <t>バ</t>
    </rPh>
    <rPh sb="10" eb="13">
      <t>タモクテキ</t>
    </rPh>
    <rPh sb="17" eb="19">
      <t>カイホウ</t>
    </rPh>
    <rPh sb="22" eb="26">
      <t>ミシュウガクジ</t>
    </rPh>
    <rPh sb="29" eb="31">
      <t>ガクシュウ</t>
    </rPh>
    <rPh sb="32" eb="33">
      <t>バ</t>
    </rPh>
    <rPh sb="36" eb="38">
      <t>シミン</t>
    </rPh>
    <rPh sb="42" eb="44">
      <t>カイホウ</t>
    </rPh>
    <rPh sb="47" eb="50">
      <t>ショウガクセイ</t>
    </rPh>
    <rPh sb="51" eb="54">
      <t>コウコウセイ</t>
    </rPh>
    <phoneticPr fontId="2"/>
  </si>
  <si>
    <t>・自由遊びの場としてフリースペース、
　市民ホールを開放</t>
    <rPh sb="1" eb="4">
      <t>ジユウアソ</t>
    </rPh>
    <rPh sb="6" eb="7">
      <t>バ</t>
    </rPh>
    <rPh sb="20" eb="22">
      <t>シミン</t>
    </rPh>
    <rPh sb="26" eb="28">
      <t>カイホウ</t>
    </rPh>
    <phoneticPr fontId="2"/>
  </si>
  <si>
    <t>・学習の場、自由遊びの場として市民ホールを
　開放（小学生）
・学習の場として小会議室又はボランティア
　コーナーを開放（中・高校生）</t>
    <rPh sb="1" eb="3">
      <t>ガクシュウ</t>
    </rPh>
    <rPh sb="4" eb="5">
      <t>バ</t>
    </rPh>
    <rPh sb="6" eb="9">
      <t>ジユウアソ</t>
    </rPh>
    <rPh sb="11" eb="12">
      <t>バ</t>
    </rPh>
    <rPh sb="15" eb="17">
      <t>シミン</t>
    </rPh>
    <rPh sb="23" eb="25">
      <t>カイホウ</t>
    </rPh>
    <rPh sb="26" eb="29">
      <t>ショウガクセイ</t>
    </rPh>
    <rPh sb="32" eb="34">
      <t>ガクシュウ</t>
    </rPh>
    <rPh sb="35" eb="36">
      <t>バ</t>
    </rPh>
    <rPh sb="39" eb="43">
      <t>ショウカイギシツ</t>
    </rPh>
    <rPh sb="43" eb="44">
      <t>マタ</t>
    </rPh>
    <rPh sb="58" eb="60">
      <t>カイホウ</t>
    </rPh>
    <rPh sb="61" eb="62">
      <t>チュウ</t>
    </rPh>
    <rPh sb="63" eb="66">
      <t>コウコウセイ</t>
    </rPh>
    <phoneticPr fontId="2"/>
  </si>
  <si>
    <t>・自由に遊べる場として多目的ホールを開放
　（小学校）</t>
    <rPh sb="1" eb="3">
      <t>ジユウ</t>
    </rPh>
    <rPh sb="4" eb="5">
      <t>アソ</t>
    </rPh>
    <rPh sb="7" eb="8">
      <t>バ</t>
    </rPh>
    <rPh sb="11" eb="14">
      <t>タモクテキ</t>
    </rPh>
    <rPh sb="18" eb="20">
      <t>カイホウ</t>
    </rPh>
    <rPh sb="23" eb="26">
      <t>ショウガッコウ</t>
    </rPh>
    <phoneticPr fontId="2"/>
  </si>
  <si>
    <t>・学習の場として市民ホールを開放
　（小学生～高校生）
・キッズスペースを開放（未就学児対象）</t>
    <rPh sb="1" eb="3">
      <t>ガクシュウ</t>
    </rPh>
    <rPh sb="4" eb="5">
      <t>バ</t>
    </rPh>
    <rPh sb="8" eb="10">
      <t>シミン</t>
    </rPh>
    <rPh sb="14" eb="16">
      <t>カイホウ</t>
    </rPh>
    <rPh sb="19" eb="22">
      <t>ショウガクセイ</t>
    </rPh>
    <rPh sb="23" eb="26">
      <t>コウコウセイ</t>
    </rPh>
    <rPh sb="37" eb="39">
      <t>カイホウ</t>
    </rPh>
    <rPh sb="40" eb="44">
      <t>ミシュウガクジ</t>
    </rPh>
    <rPh sb="44" eb="46">
      <t>タイショウ</t>
    </rPh>
    <phoneticPr fontId="2"/>
  </si>
  <si>
    <t>・自主学習の場として大・小会議室、市民ホール
　のいずれかを開放（小学５年生～高校生）</t>
    <rPh sb="1" eb="5">
      <t>ジシュガクシュウ</t>
    </rPh>
    <rPh sb="6" eb="7">
      <t>バ</t>
    </rPh>
    <rPh sb="10" eb="11">
      <t>ダイ</t>
    </rPh>
    <rPh sb="12" eb="13">
      <t>ショウ</t>
    </rPh>
    <rPh sb="13" eb="16">
      <t>カイギシツ</t>
    </rPh>
    <rPh sb="17" eb="19">
      <t>シミン</t>
    </rPh>
    <rPh sb="30" eb="32">
      <t>カイホウ</t>
    </rPh>
    <rPh sb="33" eb="35">
      <t>ショウガク</t>
    </rPh>
    <rPh sb="36" eb="38">
      <t>ネンセイ</t>
    </rPh>
    <rPh sb="39" eb="42">
      <t>コウコウセイ</t>
    </rPh>
    <phoneticPr fontId="2"/>
  </si>
  <si>
    <t>・自由活動の場として会議室を開放
　＋季節に合わせたイベントを開催
　（対象：小、中学生）</t>
    <rPh sb="1" eb="3">
      <t>ジユウ</t>
    </rPh>
    <rPh sb="3" eb="5">
      <t>カツドウ</t>
    </rPh>
    <rPh sb="6" eb="7">
      <t>バ</t>
    </rPh>
    <rPh sb="10" eb="13">
      <t>カイギシツ</t>
    </rPh>
    <rPh sb="14" eb="16">
      <t>カイホウ</t>
    </rPh>
    <rPh sb="19" eb="21">
      <t>キセツ</t>
    </rPh>
    <rPh sb="22" eb="23">
      <t>ア</t>
    </rPh>
    <rPh sb="31" eb="33">
      <t>カイサイ</t>
    </rPh>
    <phoneticPr fontId="2"/>
  </si>
  <si>
    <t>・自習の場として市民ホール・会議室を開放
　（対象：小学生～高校生）
・月に１回程度、高校生ボランティアが小中学生
　に指導</t>
    <rPh sb="1" eb="3">
      <t>ジシュウ</t>
    </rPh>
    <rPh sb="4" eb="5">
      <t>バ</t>
    </rPh>
    <rPh sb="8" eb="10">
      <t>シミン</t>
    </rPh>
    <rPh sb="14" eb="16">
      <t>カイギ</t>
    </rPh>
    <rPh sb="16" eb="17">
      <t>シツ</t>
    </rPh>
    <rPh sb="18" eb="20">
      <t>カイホウ</t>
    </rPh>
    <rPh sb="36" eb="37">
      <t>ツキ</t>
    </rPh>
    <rPh sb="39" eb="42">
      <t>カイテイド</t>
    </rPh>
    <rPh sb="43" eb="46">
      <t>コウコウセイ</t>
    </rPh>
    <rPh sb="53" eb="57">
      <t>ショウチュウガクセイ</t>
    </rPh>
    <rPh sb="60" eb="62">
      <t>シドウ</t>
    </rPh>
    <phoneticPr fontId="2"/>
  </si>
  <si>
    <t>・市民ホールを自主勉強・自由遊びの場として
　開放＋季節に合わせたイベントを実施
　（対象：小学生～高校生）</t>
    <rPh sb="1" eb="3">
      <t>シミン</t>
    </rPh>
    <rPh sb="17" eb="18">
      <t>バ</t>
    </rPh>
    <rPh sb="23" eb="25">
      <t>カイホウ</t>
    </rPh>
    <rPh sb="26" eb="28">
      <t>キセツ</t>
    </rPh>
    <rPh sb="29" eb="30">
      <t>ア</t>
    </rPh>
    <rPh sb="38" eb="40">
      <t>ジッシ</t>
    </rPh>
    <rPh sb="43" eb="45">
      <t>タイショウ</t>
    </rPh>
    <rPh sb="46" eb="47">
      <t>ショウ</t>
    </rPh>
    <rPh sb="47" eb="49">
      <t>ガクセイ</t>
    </rPh>
    <rPh sb="50" eb="53">
      <t>コウコウセイ</t>
    </rPh>
    <phoneticPr fontId="2"/>
  </si>
  <si>
    <t>・学習等の場として市民ホールを開放
　（小中学生）
・自由活動の場として会議室を開放（小中学生）</t>
    <rPh sb="1" eb="4">
      <t>ガクシュウトウ</t>
    </rPh>
    <rPh sb="5" eb="6">
      <t>バ</t>
    </rPh>
    <rPh sb="9" eb="11">
      <t>シミン</t>
    </rPh>
    <rPh sb="15" eb="17">
      <t>カイホウ</t>
    </rPh>
    <rPh sb="20" eb="24">
      <t>ショウチュウガクセイ</t>
    </rPh>
    <rPh sb="27" eb="31">
      <t>ジユウカツドウ</t>
    </rPh>
    <rPh sb="32" eb="33">
      <t>バ</t>
    </rPh>
    <rPh sb="36" eb="39">
      <t>カイギシツ</t>
    </rPh>
    <rPh sb="40" eb="42">
      <t>カイホウ</t>
    </rPh>
    <rPh sb="43" eb="47">
      <t>ショウチュウガクセイ</t>
    </rPh>
    <phoneticPr fontId="2"/>
  </si>
  <si>
    <t>中学生
（今後、高校生に拡大）</t>
    <rPh sb="0" eb="3">
      <t>チュウガクセイ</t>
    </rPh>
    <rPh sb="5" eb="7">
      <t>コンゴ</t>
    </rPh>
    <rPh sb="8" eb="11">
      <t>コウコウセイ</t>
    </rPh>
    <rPh sb="12" eb="14">
      <t>カクダイ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</si>
</sst>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6"/>
      <name val="游ゴシック"/>
      <family val="2"/>
      <charset val="128"/>
      <scheme val="minor"/>
    </font>
    <font>
      <b/>
      <sz val="13"/>
      <color theme="1"/>
      <name val="BIZ UDゴシック"/>
      <family val="3"/>
      <charset val="128"/>
    </font>
    <font>
      <sz val="13"/>
      <color theme="1"/>
      <name val="BIZ UDゴシック"/>
      <family val="3"/>
      <charset val="128"/>
    </font>
    <font>
      <b/>
      <sz val="18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6"/>
      <color theme="1"/>
      <name val="BIZ UDゴシック"/>
      <family val="3"/>
      <charset val="128"/>
    </font>
    <font>
      <b/>
      <sz val="16"/>
      <color theme="1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vertical="center" wrapText="1"/>
    </xf>
    <xf numFmtId="3" fontId="4" fillId="0" borderId="18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3" fontId="4" fillId="0" borderId="19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0" fontId="4" fillId="0" borderId="11" xfId="0" applyFont="1" applyBorder="1">
      <alignment vertical="center"/>
    </xf>
    <xf numFmtId="3" fontId="4" fillId="0" borderId="15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vertical="center" wrapText="1"/>
    </xf>
    <xf numFmtId="3" fontId="4" fillId="3" borderId="16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3" fontId="4" fillId="0" borderId="21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right" vertical="center"/>
    </xf>
    <xf numFmtId="3" fontId="4" fillId="0" borderId="23" xfId="0" applyNumberFormat="1" applyFont="1" applyBorder="1" applyAlignment="1">
      <alignment horizontal="right" vertical="center"/>
    </xf>
    <xf numFmtId="3" fontId="4" fillId="0" borderId="24" xfId="0" applyNumberFormat="1" applyFont="1" applyBorder="1" applyAlignment="1">
      <alignment horizontal="right" vertical="center"/>
    </xf>
    <xf numFmtId="3" fontId="4" fillId="0" borderId="25" xfId="0" applyNumberFormat="1" applyFont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3" fontId="4" fillId="0" borderId="26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4" fillId="0" borderId="17" xfId="0" applyFont="1" applyBorder="1">
      <alignment vertical="center"/>
    </xf>
    <xf numFmtId="0" fontId="4" fillId="0" borderId="17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4" fillId="0" borderId="19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right" vertical="center"/>
    </xf>
    <xf numFmtId="3" fontId="4" fillId="0" borderId="30" xfId="0" applyNumberFormat="1" applyFont="1" applyBorder="1" applyAlignment="1">
      <alignment horizontal="right" vertical="center"/>
    </xf>
    <xf numFmtId="3" fontId="4" fillId="0" borderId="31" xfId="0" applyNumberFormat="1" applyFont="1" applyBorder="1" applyAlignment="1">
      <alignment horizontal="right" vertical="center"/>
    </xf>
    <xf numFmtId="0" fontId="6" fillId="0" borderId="15" xfId="0" applyFont="1" applyBorder="1" applyAlignment="1">
      <alignment vertical="center" wrapText="1"/>
    </xf>
    <xf numFmtId="3" fontId="4" fillId="0" borderId="35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vertical="center" wrapText="1"/>
    </xf>
    <xf numFmtId="0" fontId="6" fillId="0" borderId="18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37" xfId="0" applyFont="1" applyBorder="1" applyAlignment="1">
      <alignment vertical="center" wrapText="1"/>
    </xf>
    <xf numFmtId="3" fontId="4" fillId="0" borderId="3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27" xfId="0" applyFont="1" applyBorder="1">
      <alignment vertical="center"/>
    </xf>
    <xf numFmtId="3" fontId="4" fillId="0" borderId="40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1" xfId="0" applyFont="1" applyBorder="1">
      <alignment vertical="center"/>
    </xf>
    <xf numFmtId="0" fontId="6" fillId="0" borderId="42" xfId="0" applyFont="1" applyBorder="1" applyAlignment="1">
      <alignment vertical="center" wrapText="1"/>
    </xf>
    <xf numFmtId="0" fontId="6" fillId="0" borderId="43" xfId="0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6" fillId="0" borderId="45" xfId="0" applyFont="1" applyBorder="1" applyAlignment="1">
      <alignment vertical="center" wrapText="1"/>
    </xf>
    <xf numFmtId="0" fontId="6" fillId="0" borderId="46" xfId="0" applyFont="1" applyBorder="1" applyAlignment="1">
      <alignment vertical="center" wrapText="1"/>
    </xf>
    <xf numFmtId="0" fontId="6" fillId="0" borderId="47" xfId="0" applyFont="1" applyBorder="1" applyAlignment="1">
      <alignment vertical="center" wrapText="1"/>
    </xf>
    <xf numFmtId="0" fontId="6" fillId="0" borderId="43" xfId="0" applyFont="1" applyBorder="1">
      <alignment vertical="center"/>
    </xf>
    <xf numFmtId="0" fontId="6" fillId="0" borderId="48" xfId="0" applyFont="1" applyBorder="1" applyAlignment="1">
      <alignment vertical="center" wrapText="1"/>
    </xf>
    <xf numFmtId="0" fontId="3" fillId="2" borderId="49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57" fontId="6" fillId="0" borderId="10" xfId="0" applyNumberFormat="1" applyFont="1" applyBorder="1" applyAlignment="1">
      <alignment horizontal="center" vertical="center" wrapText="1"/>
    </xf>
    <xf numFmtId="57" fontId="6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3" fontId="4" fillId="0" borderId="27" xfId="0" applyNumberFormat="1" applyFont="1" applyBorder="1" applyAlignment="1">
      <alignment horizontal="right" vertical="center"/>
    </xf>
    <xf numFmtId="3" fontId="4" fillId="0" borderId="37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" fillId="0" borderId="52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center" vertical="center"/>
    </xf>
    <xf numFmtId="176" fontId="1" fillId="0" borderId="17" xfId="0" applyNumberFormat="1" applyFont="1" applyBorder="1" applyAlignment="1">
      <alignment horizontal="center" vertical="center"/>
    </xf>
    <xf numFmtId="176" fontId="1" fillId="0" borderId="19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6" xfId="0" applyFont="1" applyBorder="1" applyAlignment="1">
      <alignment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48" xfId="0" applyFont="1" applyBorder="1" applyAlignment="1">
      <alignment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176" fontId="8" fillId="0" borderId="17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47" xfId="0" applyFont="1" applyBorder="1" applyAlignment="1">
      <alignment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176" fontId="8" fillId="0" borderId="19" xfId="0" applyNumberFormat="1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5" xfId="0" applyFont="1" applyBorder="1" applyAlignment="1">
      <alignment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43" xfId="0" applyFont="1" applyBorder="1" applyAlignment="1">
      <alignment vertical="center" wrapText="1"/>
    </xf>
    <xf numFmtId="0" fontId="8" fillId="0" borderId="34" xfId="0" applyFont="1" applyBorder="1" applyAlignment="1">
      <alignment horizontal="center" vertical="center"/>
    </xf>
    <xf numFmtId="0" fontId="8" fillId="0" borderId="44" xfId="0" applyFont="1" applyBorder="1" applyAlignment="1">
      <alignment vertical="center" wrapText="1"/>
    </xf>
    <xf numFmtId="0" fontId="8" fillId="0" borderId="52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/>
    </xf>
    <xf numFmtId="0" fontId="9" fillId="2" borderId="5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8" fillId="0" borderId="42" xfId="0" applyFont="1" applyBorder="1" applyAlignment="1">
      <alignment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C24C6-C732-4458-BF16-B73AB7A51A9F}">
  <sheetPr>
    <pageSetUpPr fitToPage="1"/>
  </sheetPr>
  <dimension ref="A1:I38"/>
  <sheetViews>
    <sheetView tabSelected="1" view="pageBreakPreview" zoomScaleNormal="100" zoomScaleSheetLayoutView="100" workbookViewId="0">
      <selection activeCell="C8" sqref="C8"/>
    </sheetView>
  </sheetViews>
  <sheetFormatPr defaultRowHeight="13.5" x14ac:dyDescent="0.4"/>
  <cols>
    <col min="1" max="1" width="9" style="1"/>
    <col min="2" max="2" width="10.375" style="1" customWidth="1"/>
    <col min="3" max="3" width="20.5" style="1" customWidth="1"/>
    <col min="4" max="4" width="6.25" style="2" customWidth="1"/>
    <col min="5" max="5" width="59.75" style="1" customWidth="1"/>
    <col min="6" max="6" width="36.375" style="1" customWidth="1"/>
    <col min="7" max="7" width="12.5" style="78" customWidth="1"/>
    <col min="8" max="8" width="9" style="78"/>
    <col min="9" max="16384" width="9" style="1"/>
  </cols>
  <sheetData>
    <row r="1" spans="1:8" ht="21" x14ac:dyDescent="0.4">
      <c r="B1" s="103" t="s">
        <v>168</v>
      </c>
      <c r="C1" s="103"/>
      <c r="D1" s="103"/>
      <c r="E1" s="103"/>
      <c r="F1" s="103"/>
      <c r="G1" s="49"/>
      <c r="H1" s="49"/>
    </row>
    <row r="2" spans="1:8" ht="19.5" customHeight="1" thickBot="1" x14ac:dyDescent="0.45">
      <c r="E2" s="50"/>
      <c r="F2" s="50"/>
      <c r="G2" s="104" t="s">
        <v>169</v>
      </c>
      <c r="H2" s="104"/>
    </row>
    <row r="3" spans="1:8" ht="19.5" thickBot="1" x14ac:dyDescent="0.45">
      <c r="B3" s="161" t="s">
        <v>0</v>
      </c>
      <c r="C3" s="162" t="s">
        <v>15</v>
      </c>
      <c r="D3" s="163" t="s">
        <v>1</v>
      </c>
      <c r="E3" s="164" t="s">
        <v>29</v>
      </c>
      <c r="F3" s="164" t="s">
        <v>155</v>
      </c>
      <c r="G3" s="165" t="s">
        <v>143</v>
      </c>
      <c r="H3" s="166" t="s">
        <v>144</v>
      </c>
    </row>
    <row r="4" spans="1:8" ht="32.25" customHeight="1" x14ac:dyDescent="0.4">
      <c r="A4" s="180">
        <v>1</v>
      </c>
      <c r="B4" s="125" t="s">
        <v>149</v>
      </c>
      <c r="C4" s="150" t="s">
        <v>13</v>
      </c>
      <c r="D4" s="150" t="s">
        <v>5</v>
      </c>
      <c r="E4" s="167" t="s">
        <v>60</v>
      </c>
      <c r="F4" s="176" t="s">
        <v>156</v>
      </c>
      <c r="G4" s="129" t="s">
        <v>151</v>
      </c>
      <c r="H4" s="130">
        <f>5/17</f>
        <v>0.29411764705882354</v>
      </c>
    </row>
    <row r="5" spans="1:8" ht="56.25" x14ac:dyDescent="0.4">
      <c r="A5" s="180">
        <v>2</v>
      </c>
      <c r="B5" s="131"/>
      <c r="C5" s="126" t="s">
        <v>14</v>
      </c>
      <c r="D5" s="137" t="s">
        <v>5</v>
      </c>
      <c r="E5" s="157" t="s">
        <v>194</v>
      </c>
      <c r="F5" s="177" t="s">
        <v>170</v>
      </c>
      <c r="G5" s="135"/>
      <c r="H5" s="136"/>
    </row>
    <row r="6" spans="1:8" ht="75" x14ac:dyDescent="0.4">
      <c r="A6" s="180">
        <v>3</v>
      </c>
      <c r="B6" s="131"/>
      <c r="C6" s="132" t="s">
        <v>31</v>
      </c>
      <c r="D6" s="126" t="s">
        <v>5</v>
      </c>
      <c r="E6" s="157" t="s">
        <v>195</v>
      </c>
      <c r="F6" s="178" t="s">
        <v>156</v>
      </c>
      <c r="G6" s="135"/>
      <c r="H6" s="136"/>
    </row>
    <row r="7" spans="1:8" ht="32.25" customHeight="1" x14ac:dyDescent="0.4">
      <c r="A7" s="180">
        <v>4</v>
      </c>
      <c r="B7" s="131"/>
      <c r="C7" s="132" t="s">
        <v>110</v>
      </c>
      <c r="D7" s="126" t="s">
        <v>5</v>
      </c>
      <c r="E7" s="157" t="s">
        <v>108</v>
      </c>
      <c r="F7" s="178" t="s">
        <v>156</v>
      </c>
      <c r="G7" s="135"/>
      <c r="H7" s="136"/>
    </row>
    <row r="8" spans="1:8" ht="38.25" thickBot="1" x14ac:dyDescent="0.45">
      <c r="A8" s="180">
        <v>5</v>
      </c>
      <c r="B8" s="142"/>
      <c r="C8" s="143" t="s">
        <v>148</v>
      </c>
      <c r="D8" s="143" t="s">
        <v>5</v>
      </c>
      <c r="E8" s="159" t="s">
        <v>196</v>
      </c>
      <c r="F8" s="146" t="s">
        <v>171</v>
      </c>
      <c r="G8" s="147"/>
      <c r="H8" s="148"/>
    </row>
    <row r="9" spans="1:8" ht="69" customHeight="1" x14ac:dyDescent="0.4">
      <c r="A9" s="180">
        <v>6</v>
      </c>
      <c r="B9" s="125" t="s">
        <v>122</v>
      </c>
      <c r="C9" s="150" t="s">
        <v>17</v>
      </c>
      <c r="D9" s="150" t="s">
        <v>6</v>
      </c>
      <c r="E9" s="151" t="s">
        <v>197</v>
      </c>
      <c r="F9" s="168" t="s">
        <v>157</v>
      </c>
      <c r="G9" s="153" t="s">
        <v>137</v>
      </c>
      <c r="H9" s="130">
        <f>10/21</f>
        <v>0.47619047619047616</v>
      </c>
    </row>
    <row r="10" spans="1:8" ht="55.5" customHeight="1" x14ac:dyDescent="0.4">
      <c r="A10" s="180">
        <v>7</v>
      </c>
      <c r="B10" s="131"/>
      <c r="C10" s="152" t="s">
        <v>104</v>
      </c>
      <c r="D10" s="152" t="s">
        <v>5</v>
      </c>
      <c r="E10" s="127" t="s">
        <v>198</v>
      </c>
      <c r="F10" s="152" t="s">
        <v>170</v>
      </c>
      <c r="G10" s="155"/>
      <c r="H10" s="136"/>
    </row>
    <row r="11" spans="1:8" ht="93.75" customHeight="1" x14ac:dyDescent="0.4">
      <c r="A11" s="180">
        <v>8</v>
      </c>
      <c r="B11" s="131"/>
      <c r="C11" s="152" t="s">
        <v>105</v>
      </c>
      <c r="D11" s="152" t="s">
        <v>6</v>
      </c>
      <c r="E11" s="127" t="s">
        <v>203</v>
      </c>
      <c r="F11" s="152" t="s">
        <v>158</v>
      </c>
      <c r="G11" s="155"/>
      <c r="H11" s="136"/>
    </row>
    <row r="12" spans="1:8" ht="37.5" x14ac:dyDescent="0.4">
      <c r="A12" s="180">
        <v>9</v>
      </c>
      <c r="B12" s="131"/>
      <c r="C12" s="137" t="s">
        <v>16</v>
      </c>
      <c r="D12" s="137" t="s">
        <v>5</v>
      </c>
      <c r="E12" s="138" t="s">
        <v>199</v>
      </c>
      <c r="F12" s="137" t="s">
        <v>172</v>
      </c>
      <c r="G12" s="155"/>
      <c r="H12" s="136"/>
    </row>
    <row r="13" spans="1:8" ht="79.5" customHeight="1" x14ac:dyDescent="0.4">
      <c r="A13" s="180">
        <v>10</v>
      </c>
      <c r="B13" s="131"/>
      <c r="C13" s="137" t="s">
        <v>73</v>
      </c>
      <c r="D13" s="137" t="s">
        <v>6</v>
      </c>
      <c r="E13" s="138" t="s">
        <v>202</v>
      </c>
      <c r="F13" s="137" t="s">
        <v>158</v>
      </c>
      <c r="G13" s="155"/>
      <c r="H13" s="136"/>
    </row>
    <row r="14" spans="1:8" ht="75" x14ac:dyDescent="0.4">
      <c r="A14" s="180">
        <v>11</v>
      </c>
      <c r="B14" s="131"/>
      <c r="C14" s="137" t="s">
        <v>78</v>
      </c>
      <c r="D14" s="137" t="s">
        <v>5</v>
      </c>
      <c r="E14" s="138" t="s">
        <v>200</v>
      </c>
      <c r="F14" s="137" t="s">
        <v>171</v>
      </c>
      <c r="G14" s="155"/>
      <c r="H14" s="136"/>
    </row>
    <row r="15" spans="1:8" ht="75" x14ac:dyDescent="0.4">
      <c r="A15" s="180">
        <v>12</v>
      </c>
      <c r="B15" s="131"/>
      <c r="C15" s="132" t="s">
        <v>87</v>
      </c>
      <c r="D15" s="132" t="s">
        <v>5</v>
      </c>
      <c r="E15" s="157" t="s">
        <v>201</v>
      </c>
      <c r="F15" s="137" t="s">
        <v>156</v>
      </c>
      <c r="G15" s="155"/>
      <c r="H15" s="136"/>
    </row>
    <row r="16" spans="1:8" ht="47.25" customHeight="1" x14ac:dyDescent="0.4">
      <c r="A16" s="180">
        <v>13</v>
      </c>
      <c r="B16" s="131"/>
      <c r="C16" s="132" t="s">
        <v>19</v>
      </c>
      <c r="D16" s="132" t="s">
        <v>6</v>
      </c>
      <c r="E16" s="157" t="s">
        <v>204</v>
      </c>
      <c r="F16" s="169" t="s">
        <v>156</v>
      </c>
      <c r="G16" s="155"/>
      <c r="H16" s="136"/>
    </row>
    <row r="17" spans="1:9" ht="96.75" customHeight="1" x14ac:dyDescent="0.4">
      <c r="A17" s="180">
        <v>14</v>
      </c>
      <c r="B17" s="131"/>
      <c r="C17" s="132" t="s">
        <v>115</v>
      </c>
      <c r="D17" s="132" t="s">
        <v>6</v>
      </c>
      <c r="E17" s="157" t="s">
        <v>205</v>
      </c>
      <c r="F17" s="137" t="s">
        <v>173</v>
      </c>
      <c r="G17" s="155"/>
      <c r="H17" s="136"/>
    </row>
    <row r="18" spans="1:9" ht="52.5" customHeight="1" thickBot="1" x14ac:dyDescent="0.45">
      <c r="A18" s="180">
        <v>15</v>
      </c>
      <c r="B18" s="142"/>
      <c r="C18" s="143" t="s">
        <v>124</v>
      </c>
      <c r="D18" s="143" t="s">
        <v>5</v>
      </c>
      <c r="E18" s="159" t="s">
        <v>206</v>
      </c>
      <c r="F18" s="179" t="s">
        <v>156</v>
      </c>
      <c r="G18" s="160"/>
      <c r="H18" s="148"/>
    </row>
    <row r="19" spans="1:9" ht="56.25" x14ac:dyDescent="0.4">
      <c r="A19" s="180">
        <v>16</v>
      </c>
      <c r="B19" s="170" t="s">
        <v>153</v>
      </c>
      <c r="C19" s="126" t="s">
        <v>118</v>
      </c>
      <c r="D19" s="126" t="s">
        <v>6</v>
      </c>
      <c r="E19" s="133" t="s">
        <v>207</v>
      </c>
      <c r="F19" s="152" t="s">
        <v>158</v>
      </c>
      <c r="G19" s="153" t="s">
        <v>154</v>
      </c>
      <c r="H19" s="130">
        <f>3/24</f>
        <v>0.125</v>
      </c>
    </row>
    <row r="20" spans="1:9" ht="37.5" x14ac:dyDescent="0.4">
      <c r="A20" s="180">
        <v>17</v>
      </c>
      <c r="B20" s="170"/>
      <c r="C20" s="132" t="s">
        <v>152</v>
      </c>
      <c r="D20" s="132" t="s">
        <v>5</v>
      </c>
      <c r="E20" s="157" t="s">
        <v>208</v>
      </c>
      <c r="F20" s="171" t="s">
        <v>174</v>
      </c>
      <c r="G20" s="155"/>
      <c r="H20" s="136"/>
    </row>
    <row r="21" spans="1:9" ht="38.25" thickBot="1" x14ac:dyDescent="0.45">
      <c r="A21" s="180">
        <v>18</v>
      </c>
      <c r="B21" s="142"/>
      <c r="C21" s="143" t="s">
        <v>65</v>
      </c>
      <c r="D21" s="144" t="s">
        <v>6</v>
      </c>
      <c r="E21" s="159" t="s">
        <v>66</v>
      </c>
      <c r="F21" s="175" t="s">
        <v>158</v>
      </c>
      <c r="G21" s="160"/>
      <c r="H21" s="148"/>
    </row>
    <row r="22" spans="1:9" ht="57" thickBot="1" x14ac:dyDescent="0.45">
      <c r="A22" s="180">
        <v>19</v>
      </c>
      <c r="B22" s="172" t="s">
        <v>128</v>
      </c>
      <c r="C22" s="126" t="s">
        <v>21</v>
      </c>
      <c r="D22" s="152" t="s">
        <v>6</v>
      </c>
      <c r="E22" s="133" t="s">
        <v>209</v>
      </c>
      <c r="F22" s="144" t="s">
        <v>170</v>
      </c>
      <c r="G22" s="173" t="s">
        <v>139</v>
      </c>
      <c r="H22" s="174">
        <f>1/11</f>
        <v>9.0909090909090912E-2</v>
      </c>
    </row>
    <row r="23" spans="1:9" ht="75" x14ac:dyDescent="0.4">
      <c r="A23" s="180">
        <v>20</v>
      </c>
      <c r="B23" s="125" t="s">
        <v>129</v>
      </c>
      <c r="C23" s="150" t="s">
        <v>22</v>
      </c>
      <c r="D23" s="150" t="s">
        <v>5</v>
      </c>
      <c r="E23" s="151" t="s">
        <v>210</v>
      </c>
      <c r="F23" s="152" t="s">
        <v>175</v>
      </c>
      <c r="G23" s="153" t="s">
        <v>140</v>
      </c>
      <c r="H23" s="130">
        <f>3/12</f>
        <v>0.25</v>
      </c>
      <c r="I23" s="79"/>
    </row>
    <row r="24" spans="1:9" ht="56.25" x14ac:dyDescent="0.4">
      <c r="A24" s="180">
        <v>21</v>
      </c>
      <c r="B24" s="131"/>
      <c r="C24" s="126" t="s">
        <v>28</v>
      </c>
      <c r="D24" s="126" t="s">
        <v>5</v>
      </c>
      <c r="E24" s="133" t="s">
        <v>211</v>
      </c>
      <c r="F24" s="137" t="s">
        <v>175</v>
      </c>
      <c r="G24" s="155"/>
      <c r="H24" s="136"/>
    </row>
    <row r="25" spans="1:9" ht="57" thickBot="1" x14ac:dyDescent="0.45">
      <c r="A25" s="180">
        <v>22</v>
      </c>
      <c r="B25" s="142"/>
      <c r="C25" s="143" t="s">
        <v>89</v>
      </c>
      <c r="D25" s="143" t="s">
        <v>6</v>
      </c>
      <c r="E25" s="159" t="s">
        <v>212</v>
      </c>
      <c r="F25" s="143" t="s">
        <v>170</v>
      </c>
      <c r="G25" s="160"/>
      <c r="H25" s="148"/>
    </row>
    <row r="30" spans="1:9" ht="53.25" customHeight="1" x14ac:dyDescent="0.4"/>
    <row r="33" ht="49.5" customHeight="1" x14ac:dyDescent="0.4"/>
    <row r="34" ht="49.5" customHeight="1" x14ac:dyDescent="0.4"/>
    <row r="35" ht="28.5" customHeight="1" x14ac:dyDescent="0.4"/>
    <row r="36" ht="31.5" customHeight="1" x14ac:dyDescent="0.4"/>
    <row r="37" ht="107.25" customHeight="1" x14ac:dyDescent="0.4"/>
    <row r="38" ht="35.25" customHeight="1" x14ac:dyDescent="0.4"/>
  </sheetData>
  <mergeCells count="14">
    <mergeCell ref="B23:B25"/>
    <mergeCell ref="G23:G25"/>
    <mergeCell ref="H23:H25"/>
    <mergeCell ref="B9:B18"/>
    <mergeCell ref="G9:G18"/>
    <mergeCell ref="H9:H18"/>
    <mergeCell ref="B19:B21"/>
    <mergeCell ref="G19:G21"/>
    <mergeCell ref="H19:H21"/>
    <mergeCell ref="B1:F1"/>
    <mergeCell ref="G2:H2"/>
    <mergeCell ref="B4:B8"/>
    <mergeCell ref="G4:G8"/>
    <mergeCell ref="H4:H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46" orientation="portrait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26"/>
  <sheetViews>
    <sheetView view="pageBreakPreview" topLeftCell="A3" zoomScaleNormal="100" zoomScaleSheetLayoutView="100" workbookViewId="0">
      <selection activeCell="J10" sqref="J10"/>
    </sheetView>
  </sheetViews>
  <sheetFormatPr defaultRowHeight="13.5" x14ac:dyDescent="0.4"/>
  <cols>
    <col min="1" max="1" width="8.125" style="1" customWidth="1"/>
    <col min="2" max="2" width="20.5" style="1" customWidth="1"/>
    <col min="3" max="3" width="6.25" style="2" customWidth="1"/>
    <col min="4" max="4" width="59.75" style="1" customWidth="1"/>
    <col min="5" max="5" width="8.375" style="1" customWidth="1"/>
    <col min="6" max="16384" width="9" style="1"/>
  </cols>
  <sheetData>
    <row r="1" spans="1:5" ht="21" x14ac:dyDescent="0.4">
      <c r="A1" s="103" t="s">
        <v>12</v>
      </c>
      <c r="B1" s="103"/>
      <c r="C1" s="103"/>
      <c r="D1" s="103"/>
      <c r="E1" s="49"/>
    </row>
    <row r="2" spans="1:5" ht="14.25" thickBot="1" x14ac:dyDescent="0.45">
      <c r="D2" s="50" t="s">
        <v>77</v>
      </c>
    </row>
    <row r="3" spans="1:5" ht="15.75" thickBot="1" x14ac:dyDescent="0.45">
      <c r="A3" s="3" t="s">
        <v>0</v>
      </c>
      <c r="B3" s="4" t="s">
        <v>15</v>
      </c>
      <c r="C3" s="5" t="s">
        <v>1</v>
      </c>
      <c r="D3" s="6" t="s">
        <v>29</v>
      </c>
      <c r="E3" s="35" t="s">
        <v>2</v>
      </c>
    </row>
    <row r="4" spans="1:5" ht="15" x14ac:dyDescent="0.4">
      <c r="A4" s="123" t="s">
        <v>3</v>
      </c>
      <c r="B4" s="7" t="s">
        <v>13</v>
      </c>
      <c r="C4" s="7" t="s">
        <v>5</v>
      </c>
      <c r="D4" s="54" t="s">
        <v>60</v>
      </c>
      <c r="E4" s="41">
        <v>30000</v>
      </c>
    </row>
    <row r="5" spans="1:5" ht="28.5" x14ac:dyDescent="0.4">
      <c r="A5" s="115"/>
      <c r="B5" s="8" t="s">
        <v>14</v>
      </c>
      <c r="C5" s="11" t="s">
        <v>5</v>
      </c>
      <c r="D5" s="46" t="s">
        <v>61</v>
      </c>
      <c r="E5" s="37">
        <v>30000</v>
      </c>
    </row>
    <row r="6" spans="1:5" ht="43.5" thickBot="1" x14ac:dyDescent="0.45">
      <c r="A6" s="115"/>
      <c r="B6" s="21" t="s">
        <v>31</v>
      </c>
      <c r="C6" s="8" t="s">
        <v>5</v>
      </c>
      <c r="D6" s="46" t="s">
        <v>59</v>
      </c>
      <c r="E6" s="57">
        <v>30000</v>
      </c>
    </row>
    <row r="7" spans="1:5" ht="28.5" x14ac:dyDescent="0.4">
      <c r="A7" s="122" t="s">
        <v>51</v>
      </c>
      <c r="B7" s="7" t="s">
        <v>17</v>
      </c>
      <c r="C7" s="7" t="s">
        <v>6</v>
      </c>
      <c r="D7" s="60" t="s">
        <v>34</v>
      </c>
      <c r="E7" s="41">
        <v>30000</v>
      </c>
    </row>
    <row r="8" spans="1:5" ht="28.5" x14ac:dyDescent="0.4">
      <c r="A8" s="119"/>
      <c r="B8" s="11" t="s">
        <v>75</v>
      </c>
      <c r="C8" s="11" t="s">
        <v>76</v>
      </c>
      <c r="D8" s="62" t="s">
        <v>79</v>
      </c>
      <c r="E8" s="59">
        <v>30000</v>
      </c>
    </row>
    <row r="9" spans="1:5" ht="15" x14ac:dyDescent="0.4">
      <c r="A9" s="119"/>
      <c r="B9" s="11" t="s">
        <v>73</v>
      </c>
      <c r="C9" s="11" t="s">
        <v>6</v>
      </c>
      <c r="D9" s="63" t="s">
        <v>74</v>
      </c>
      <c r="E9" s="59">
        <v>30000</v>
      </c>
    </row>
    <row r="10" spans="1:5" ht="42.75" x14ac:dyDescent="0.4">
      <c r="A10" s="119"/>
      <c r="B10" s="11" t="s">
        <v>78</v>
      </c>
      <c r="C10" s="11" t="s">
        <v>5</v>
      </c>
      <c r="D10" s="62" t="s">
        <v>80</v>
      </c>
      <c r="E10" s="39">
        <v>30000</v>
      </c>
    </row>
    <row r="11" spans="1:5" ht="15.75" thickBot="1" x14ac:dyDescent="0.45">
      <c r="A11" s="121"/>
      <c r="B11" s="9" t="s">
        <v>19</v>
      </c>
      <c r="C11" s="9" t="s">
        <v>6</v>
      </c>
      <c r="D11" s="64" t="s">
        <v>36</v>
      </c>
      <c r="E11" s="61">
        <v>30000</v>
      </c>
    </row>
    <row r="12" spans="1:5" ht="28.5" x14ac:dyDescent="0.4">
      <c r="A12" s="115" t="s">
        <v>64</v>
      </c>
      <c r="B12" s="8" t="s">
        <v>70</v>
      </c>
      <c r="C12" s="51" t="s">
        <v>6</v>
      </c>
      <c r="D12" s="65" t="s">
        <v>72</v>
      </c>
      <c r="E12" s="37">
        <v>30000</v>
      </c>
    </row>
    <row r="13" spans="1:5" ht="29.25" thickBot="1" x14ac:dyDescent="0.45">
      <c r="A13" s="116"/>
      <c r="B13" s="9" t="s">
        <v>65</v>
      </c>
      <c r="C13" s="10" t="s">
        <v>6</v>
      </c>
      <c r="D13" s="66" t="s">
        <v>66</v>
      </c>
      <c r="E13" s="37">
        <v>30000</v>
      </c>
    </row>
    <row r="14" spans="1:5" ht="29.25" thickBot="1" x14ac:dyDescent="0.45">
      <c r="A14" s="53" t="s">
        <v>8</v>
      </c>
      <c r="B14" s="8" t="s">
        <v>21</v>
      </c>
      <c r="C14" s="51" t="s">
        <v>6</v>
      </c>
      <c r="D14" s="65" t="s">
        <v>38</v>
      </c>
      <c r="E14" s="40">
        <v>30000</v>
      </c>
    </row>
    <row r="15" spans="1:5" ht="42.75" x14ac:dyDescent="0.4">
      <c r="A15" s="123" t="s">
        <v>9</v>
      </c>
      <c r="B15" s="7" t="s">
        <v>22</v>
      </c>
      <c r="C15" s="17" t="s">
        <v>5</v>
      </c>
      <c r="D15" s="54" t="s">
        <v>58</v>
      </c>
      <c r="E15" s="41">
        <v>30000</v>
      </c>
    </row>
    <row r="16" spans="1:5" ht="29.25" thickBot="1" x14ac:dyDescent="0.45">
      <c r="A16" s="116"/>
      <c r="B16" s="10" t="s">
        <v>28</v>
      </c>
      <c r="C16" s="9" t="s">
        <v>5</v>
      </c>
      <c r="D16" s="66" t="s">
        <v>86</v>
      </c>
      <c r="E16" s="42">
        <v>30000</v>
      </c>
    </row>
    <row r="17" spans="1:5" ht="15" x14ac:dyDescent="0.4">
      <c r="A17" s="123" t="s">
        <v>52</v>
      </c>
      <c r="B17" s="8" t="s">
        <v>67</v>
      </c>
      <c r="C17" s="8" t="s">
        <v>6</v>
      </c>
      <c r="D17" s="60" t="s">
        <v>69</v>
      </c>
      <c r="E17" s="58">
        <v>30000</v>
      </c>
    </row>
    <row r="18" spans="1:5" ht="28.5" x14ac:dyDescent="0.4">
      <c r="A18" s="115"/>
      <c r="B18" s="11" t="s">
        <v>53</v>
      </c>
      <c r="C18" s="11" t="s">
        <v>6</v>
      </c>
      <c r="D18" s="65" t="s">
        <v>55</v>
      </c>
      <c r="E18" s="37">
        <v>30000</v>
      </c>
    </row>
    <row r="19" spans="1:5" ht="57.75" thickBot="1" x14ac:dyDescent="0.45">
      <c r="A19" s="115"/>
      <c r="B19" s="21" t="s">
        <v>54</v>
      </c>
      <c r="C19" s="8" t="s">
        <v>6</v>
      </c>
      <c r="D19" s="46" t="s">
        <v>56</v>
      </c>
      <c r="E19" s="57">
        <v>30000</v>
      </c>
    </row>
    <row r="20" spans="1:5" ht="19.5" customHeight="1" x14ac:dyDescent="0.4">
      <c r="A20" s="122" t="s">
        <v>10</v>
      </c>
      <c r="B20" s="7" t="s">
        <v>81</v>
      </c>
      <c r="C20" s="7" t="s">
        <v>76</v>
      </c>
      <c r="D20" s="60" t="s">
        <v>83</v>
      </c>
      <c r="E20" s="41">
        <v>30000</v>
      </c>
    </row>
    <row r="21" spans="1:5" ht="19.5" customHeight="1" x14ac:dyDescent="0.4">
      <c r="A21" s="119"/>
      <c r="B21" s="11" t="s">
        <v>82</v>
      </c>
      <c r="C21" s="11" t="s">
        <v>84</v>
      </c>
      <c r="D21" s="62" t="s">
        <v>85</v>
      </c>
      <c r="E21" s="39">
        <v>30000</v>
      </c>
    </row>
    <row r="22" spans="1:5" ht="28.5" x14ac:dyDescent="0.4">
      <c r="A22" s="119"/>
      <c r="B22" s="11" t="s">
        <v>23</v>
      </c>
      <c r="C22" s="11" t="s">
        <v>5</v>
      </c>
      <c r="D22" s="62" t="s">
        <v>41</v>
      </c>
      <c r="E22" s="39">
        <v>30000</v>
      </c>
    </row>
    <row r="23" spans="1:5" ht="99.75" x14ac:dyDescent="0.4">
      <c r="A23" s="119"/>
      <c r="B23" s="11" t="s">
        <v>24</v>
      </c>
      <c r="C23" s="11" t="s">
        <v>6</v>
      </c>
      <c r="D23" s="62" t="s">
        <v>42</v>
      </c>
      <c r="E23" s="39">
        <v>30000</v>
      </c>
    </row>
    <row r="24" spans="1:5" ht="28.5" x14ac:dyDescent="0.4">
      <c r="A24" s="119"/>
      <c r="B24" s="11" t="s">
        <v>25</v>
      </c>
      <c r="C24" s="11" t="s">
        <v>6</v>
      </c>
      <c r="D24" s="62" t="s">
        <v>43</v>
      </c>
      <c r="E24" s="39">
        <v>30000</v>
      </c>
    </row>
    <row r="25" spans="1:5" ht="85.5" x14ac:dyDescent="0.4">
      <c r="A25" s="119"/>
      <c r="B25" s="11" t="s">
        <v>26</v>
      </c>
      <c r="C25" s="11" t="s">
        <v>6</v>
      </c>
      <c r="D25" s="62" t="s">
        <v>44</v>
      </c>
      <c r="E25" s="39">
        <v>25000</v>
      </c>
    </row>
    <row r="26" spans="1:5" ht="29.25" thickBot="1" x14ac:dyDescent="0.45">
      <c r="A26" s="121"/>
      <c r="B26" s="9" t="s">
        <v>27</v>
      </c>
      <c r="C26" s="9" t="s">
        <v>6</v>
      </c>
      <c r="D26" s="66" t="s">
        <v>45</v>
      </c>
      <c r="E26" s="38">
        <v>20000</v>
      </c>
    </row>
  </sheetData>
  <mergeCells count="7">
    <mergeCell ref="A20:A26"/>
    <mergeCell ref="A1:D1"/>
    <mergeCell ref="A4:A6"/>
    <mergeCell ref="A12:A13"/>
    <mergeCell ref="A15:A16"/>
    <mergeCell ref="A17:A19"/>
    <mergeCell ref="A7:A1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1"/>
  <sheetViews>
    <sheetView view="pageBreakPreview" zoomScaleNormal="100" zoomScaleSheetLayoutView="100" workbookViewId="0">
      <selection activeCell="H7" sqref="H7"/>
    </sheetView>
  </sheetViews>
  <sheetFormatPr defaultRowHeight="13.5" x14ac:dyDescent="0.4"/>
  <cols>
    <col min="1" max="1" width="8.125" style="1" customWidth="1"/>
    <col min="2" max="2" width="20.5" style="1" customWidth="1"/>
    <col min="3" max="3" width="6.25" style="2" customWidth="1"/>
    <col min="4" max="4" width="56.75" style="1" customWidth="1"/>
    <col min="5" max="5" width="8.375" style="1" customWidth="1"/>
    <col min="6" max="16384" width="9" style="1"/>
  </cols>
  <sheetData>
    <row r="1" spans="1:5" ht="28.5" customHeight="1" x14ac:dyDescent="0.4">
      <c r="A1" s="103" t="s">
        <v>12</v>
      </c>
      <c r="B1" s="103"/>
      <c r="C1" s="103"/>
      <c r="D1" s="103"/>
      <c r="E1" s="49"/>
    </row>
    <row r="2" spans="1:5" ht="12.75" customHeight="1" thickBot="1" x14ac:dyDescent="0.45">
      <c r="D2" s="50" t="s">
        <v>63</v>
      </c>
    </row>
    <row r="3" spans="1:5" ht="21" customHeight="1" thickBot="1" x14ac:dyDescent="0.45">
      <c r="A3" s="3" t="s">
        <v>0</v>
      </c>
      <c r="B3" s="4" t="s">
        <v>15</v>
      </c>
      <c r="C3" s="5" t="s">
        <v>1</v>
      </c>
      <c r="D3" s="6" t="s">
        <v>29</v>
      </c>
      <c r="E3" s="35" t="s">
        <v>2</v>
      </c>
    </row>
    <row r="4" spans="1:5" ht="33.75" customHeight="1" x14ac:dyDescent="0.4">
      <c r="A4" s="123" t="s">
        <v>3</v>
      </c>
      <c r="B4" s="7" t="s">
        <v>13</v>
      </c>
      <c r="C4" s="7" t="s">
        <v>5</v>
      </c>
      <c r="D4" s="43" t="s">
        <v>60</v>
      </c>
      <c r="E4" s="36">
        <v>30000</v>
      </c>
    </row>
    <row r="5" spans="1:5" ht="48" customHeight="1" x14ac:dyDescent="0.4">
      <c r="A5" s="115"/>
      <c r="B5" s="8" t="s">
        <v>14</v>
      </c>
      <c r="C5" s="11" t="s">
        <v>5</v>
      </c>
      <c r="D5" s="44" t="s">
        <v>61</v>
      </c>
      <c r="E5" s="37">
        <v>30000</v>
      </c>
    </row>
    <row r="6" spans="1:5" ht="48" customHeight="1" thickBot="1" x14ac:dyDescent="0.45">
      <c r="A6" s="116"/>
      <c r="B6" s="9" t="s">
        <v>31</v>
      </c>
      <c r="C6" s="10" t="s">
        <v>5</v>
      </c>
      <c r="D6" s="45" t="s">
        <v>59</v>
      </c>
      <c r="E6" s="38">
        <v>30000</v>
      </c>
    </row>
    <row r="7" spans="1:5" ht="33" customHeight="1" x14ac:dyDescent="0.4">
      <c r="A7" s="123" t="s">
        <v>51</v>
      </c>
      <c r="B7" s="7" t="s">
        <v>17</v>
      </c>
      <c r="C7" s="17" t="s">
        <v>6</v>
      </c>
      <c r="D7" s="54" t="s">
        <v>34</v>
      </c>
      <c r="E7" s="41">
        <v>30000</v>
      </c>
    </row>
    <row r="8" spans="1:5" ht="22.5" customHeight="1" thickBot="1" x14ac:dyDescent="0.45">
      <c r="A8" s="116"/>
      <c r="B8" s="9" t="s">
        <v>19</v>
      </c>
      <c r="C8" s="9" t="s">
        <v>6</v>
      </c>
      <c r="D8" s="55" t="s">
        <v>36</v>
      </c>
      <c r="E8" s="42">
        <v>30000</v>
      </c>
    </row>
    <row r="9" spans="1:5" ht="33" customHeight="1" x14ac:dyDescent="0.4">
      <c r="A9" s="115" t="s">
        <v>64</v>
      </c>
      <c r="B9" s="8" t="s">
        <v>70</v>
      </c>
      <c r="C9" s="51" t="s">
        <v>71</v>
      </c>
      <c r="D9" s="48" t="s">
        <v>72</v>
      </c>
      <c r="E9" s="37">
        <v>30000</v>
      </c>
    </row>
    <row r="10" spans="1:5" ht="33" customHeight="1" thickBot="1" x14ac:dyDescent="0.45">
      <c r="A10" s="116"/>
      <c r="B10" s="9" t="s">
        <v>65</v>
      </c>
      <c r="C10" s="10" t="s">
        <v>6</v>
      </c>
      <c r="D10" s="45" t="s">
        <v>66</v>
      </c>
      <c r="E10" s="37">
        <v>30000</v>
      </c>
    </row>
    <row r="11" spans="1:5" ht="33" customHeight="1" thickBot="1" x14ac:dyDescent="0.45">
      <c r="A11" s="34" t="s">
        <v>8</v>
      </c>
      <c r="B11" s="8" t="s">
        <v>21</v>
      </c>
      <c r="C11" s="51" t="s">
        <v>6</v>
      </c>
      <c r="D11" s="48" t="s">
        <v>38</v>
      </c>
      <c r="E11" s="40">
        <v>30000</v>
      </c>
    </row>
    <row r="12" spans="1:5" ht="62.25" customHeight="1" x14ac:dyDescent="0.4">
      <c r="A12" s="123" t="s">
        <v>9</v>
      </c>
      <c r="B12" s="7" t="s">
        <v>22</v>
      </c>
      <c r="C12" s="17" t="s">
        <v>5</v>
      </c>
      <c r="D12" s="43" t="s">
        <v>58</v>
      </c>
      <c r="E12" s="41">
        <v>30000</v>
      </c>
    </row>
    <row r="13" spans="1:5" ht="33" customHeight="1" thickBot="1" x14ac:dyDescent="0.45">
      <c r="A13" s="116"/>
      <c r="B13" s="10" t="s">
        <v>28</v>
      </c>
      <c r="C13" s="9" t="s">
        <v>5</v>
      </c>
      <c r="D13" s="45" t="s">
        <v>57</v>
      </c>
      <c r="E13" s="42">
        <v>30000</v>
      </c>
    </row>
    <row r="14" spans="1:5" ht="33" customHeight="1" x14ac:dyDescent="0.4">
      <c r="A14" s="123" t="s">
        <v>52</v>
      </c>
      <c r="B14" s="8" t="s">
        <v>67</v>
      </c>
      <c r="C14" s="8" t="s">
        <v>68</v>
      </c>
      <c r="D14" s="52" t="s">
        <v>69</v>
      </c>
      <c r="E14" s="37"/>
    </row>
    <row r="15" spans="1:5" ht="33" customHeight="1" x14ac:dyDescent="0.4">
      <c r="A15" s="115"/>
      <c r="B15" s="11" t="s">
        <v>53</v>
      </c>
      <c r="C15" s="11" t="s">
        <v>6</v>
      </c>
      <c r="D15" s="48" t="s">
        <v>55</v>
      </c>
      <c r="E15" s="37"/>
    </row>
    <row r="16" spans="1:5" ht="68.25" customHeight="1" thickBot="1" x14ac:dyDescent="0.45">
      <c r="A16" s="116"/>
      <c r="B16" s="9" t="s">
        <v>54</v>
      </c>
      <c r="C16" s="8" t="s">
        <v>6</v>
      </c>
      <c r="D16" s="45" t="s">
        <v>56</v>
      </c>
      <c r="E16" s="38"/>
    </row>
    <row r="17" spans="1:5" ht="36" customHeight="1" x14ac:dyDescent="0.4">
      <c r="A17" s="123" t="s">
        <v>10</v>
      </c>
      <c r="B17" s="17" t="s">
        <v>23</v>
      </c>
      <c r="C17" s="17" t="s">
        <v>5</v>
      </c>
      <c r="D17" s="43" t="s">
        <v>41</v>
      </c>
      <c r="E17" s="41">
        <v>30000</v>
      </c>
    </row>
    <row r="18" spans="1:5" ht="108.75" customHeight="1" x14ac:dyDescent="0.4">
      <c r="A18" s="115"/>
      <c r="B18" s="21" t="s">
        <v>24</v>
      </c>
      <c r="C18" s="21" t="s">
        <v>6</v>
      </c>
      <c r="D18" s="44" t="s">
        <v>42</v>
      </c>
      <c r="E18" s="39">
        <v>30000</v>
      </c>
    </row>
    <row r="19" spans="1:5" ht="33.75" customHeight="1" x14ac:dyDescent="0.4">
      <c r="A19" s="115"/>
      <c r="B19" s="11" t="s">
        <v>25</v>
      </c>
      <c r="C19" s="11" t="s">
        <v>6</v>
      </c>
      <c r="D19" s="46" t="s">
        <v>43</v>
      </c>
      <c r="E19" s="39">
        <v>30000</v>
      </c>
    </row>
    <row r="20" spans="1:5" ht="92.25" customHeight="1" x14ac:dyDescent="0.4">
      <c r="A20" s="115"/>
      <c r="B20" s="8" t="s">
        <v>26</v>
      </c>
      <c r="C20" s="8" t="s">
        <v>6</v>
      </c>
      <c r="D20" s="46" t="s">
        <v>44</v>
      </c>
      <c r="E20" s="37">
        <v>25000</v>
      </c>
    </row>
    <row r="21" spans="1:5" ht="33" customHeight="1" thickBot="1" x14ac:dyDescent="0.45">
      <c r="A21" s="116"/>
      <c r="B21" s="9" t="s">
        <v>27</v>
      </c>
      <c r="C21" s="9" t="s">
        <v>6</v>
      </c>
      <c r="D21" s="45" t="s">
        <v>45</v>
      </c>
      <c r="E21" s="38">
        <v>20000</v>
      </c>
    </row>
  </sheetData>
  <mergeCells count="7">
    <mergeCell ref="A17:A21"/>
    <mergeCell ref="A14:A16"/>
    <mergeCell ref="A1:D1"/>
    <mergeCell ref="A4:A6"/>
    <mergeCell ref="A7:A8"/>
    <mergeCell ref="A12:A13"/>
    <mergeCell ref="A9:A10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8"/>
  <sheetViews>
    <sheetView view="pageBreakPreview" zoomScaleNormal="100" zoomScaleSheetLayoutView="100" workbookViewId="0">
      <selection activeCell="H7" sqref="H7"/>
    </sheetView>
  </sheetViews>
  <sheetFormatPr defaultRowHeight="13.5" x14ac:dyDescent="0.4"/>
  <cols>
    <col min="1" max="1" width="8.125" style="1" customWidth="1"/>
    <col min="2" max="2" width="20.5" style="1" customWidth="1"/>
    <col min="3" max="3" width="6.25" style="2" customWidth="1"/>
    <col min="4" max="4" width="56.75" style="1" customWidth="1"/>
    <col min="5" max="5" width="8.375" style="1" customWidth="1"/>
    <col min="6" max="16384" width="9" style="1"/>
  </cols>
  <sheetData>
    <row r="1" spans="1:5" ht="28.5" customHeight="1" x14ac:dyDescent="0.4">
      <c r="A1" s="103" t="s">
        <v>12</v>
      </c>
      <c r="B1" s="103"/>
      <c r="C1" s="103"/>
      <c r="D1" s="103"/>
      <c r="E1" s="49"/>
    </row>
    <row r="2" spans="1:5" ht="12.75" customHeight="1" thickBot="1" x14ac:dyDescent="0.45">
      <c r="D2" s="50" t="s">
        <v>62</v>
      </c>
    </row>
    <row r="3" spans="1:5" ht="21" customHeight="1" thickBot="1" x14ac:dyDescent="0.45">
      <c r="A3" s="3" t="s">
        <v>0</v>
      </c>
      <c r="B3" s="4" t="s">
        <v>15</v>
      </c>
      <c r="C3" s="5" t="s">
        <v>1</v>
      </c>
      <c r="D3" s="6" t="s">
        <v>29</v>
      </c>
      <c r="E3" s="35" t="s">
        <v>2</v>
      </c>
    </row>
    <row r="4" spans="1:5" ht="33.75" customHeight="1" x14ac:dyDescent="0.4">
      <c r="A4" s="123" t="s">
        <v>3</v>
      </c>
      <c r="B4" s="7" t="s">
        <v>13</v>
      </c>
      <c r="C4" s="7" t="s">
        <v>5</v>
      </c>
      <c r="D4" s="43" t="s">
        <v>60</v>
      </c>
      <c r="E4" s="36">
        <v>30000</v>
      </c>
    </row>
    <row r="5" spans="1:5" ht="48" customHeight="1" x14ac:dyDescent="0.4">
      <c r="A5" s="115"/>
      <c r="B5" s="8" t="s">
        <v>14</v>
      </c>
      <c r="C5" s="11" t="s">
        <v>5</v>
      </c>
      <c r="D5" s="44" t="s">
        <v>61</v>
      </c>
      <c r="E5" s="37">
        <v>30000</v>
      </c>
    </row>
    <row r="6" spans="1:5" ht="48" customHeight="1" thickBot="1" x14ac:dyDescent="0.45">
      <c r="A6" s="116"/>
      <c r="B6" s="9" t="s">
        <v>31</v>
      </c>
      <c r="C6" s="10" t="s">
        <v>5</v>
      </c>
      <c r="D6" s="45" t="s">
        <v>59</v>
      </c>
      <c r="E6" s="38">
        <v>30000</v>
      </c>
    </row>
    <row r="7" spans="1:5" ht="33" customHeight="1" x14ac:dyDescent="0.4">
      <c r="A7" s="115" t="s">
        <v>51</v>
      </c>
      <c r="B7" s="11" t="s">
        <v>17</v>
      </c>
      <c r="C7" s="8" t="s">
        <v>6</v>
      </c>
      <c r="D7" s="46" t="s">
        <v>34</v>
      </c>
      <c r="E7" s="39">
        <v>30000</v>
      </c>
    </row>
    <row r="8" spans="1:5" ht="22.5" customHeight="1" thickBot="1" x14ac:dyDescent="0.45">
      <c r="A8" s="115"/>
      <c r="B8" s="21" t="s">
        <v>19</v>
      </c>
      <c r="C8" s="21" t="s">
        <v>6</v>
      </c>
      <c r="D8" s="47" t="s">
        <v>36</v>
      </c>
      <c r="E8" s="37">
        <v>30000</v>
      </c>
    </row>
    <row r="9" spans="1:5" ht="33" customHeight="1" thickBot="1" x14ac:dyDescent="0.45">
      <c r="A9" s="33" t="s">
        <v>8</v>
      </c>
      <c r="B9" s="17" t="s">
        <v>21</v>
      </c>
      <c r="C9" s="7" t="s">
        <v>6</v>
      </c>
      <c r="D9" s="43" t="s">
        <v>38</v>
      </c>
      <c r="E9" s="40">
        <v>30000</v>
      </c>
    </row>
    <row r="10" spans="1:5" ht="62.25" customHeight="1" x14ac:dyDescent="0.4">
      <c r="A10" s="123" t="s">
        <v>9</v>
      </c>
      <c r="B10" s="7" t="s">
        <v>22</v>
      </c>
      <c r="C10" s="17" t="s">
        <v>5</v>
      </c>
      <c r="D10" s="43" t="s">
        <v>58</v>
      </c>
      <c r="E10" s="41">
        <v>30000</v>
      </c>
    </row>
    <row r="11" spans="1:5" ht="33" customHeight="1" thickBot="1" x14ac:dyDescent="0.45">
      <c r="A11" s="116"/>
      <c r="B11" s="10" t="s">
        <v>28</v>
      </c>
      <c r="C11" s="9" t="s">
        <v>5</v>
      </c>
      <c r="D11" s="45" t="s">
        <v>57</v>
      </c>
      <c r="E11" s="42">
        <v>30000</v>
      </c>
    </row>
    <row r="12" spans="1:5" ht="33" customHeight="1" x14ac:dyDescent="0.4">
      <c r="A12" s="123" t="s">
        <v>52</v>
      </c>
      <c r="B12" s="8" t="s">
        <v>53</v>
      </c>
      <c r="C12" s="7" t="s">
        <v>6</v>
      </c>
      <c r="D12" s="48" t="s">
        <v>55</v>
      </c>
      <c r="E12" s="37"/>
    </row>
    <row r="13" spans="1:5" ht="68.25" customHeight="1" thickBot="1" x14ac:dyDescent="0.45">
      <c r="A13" s="116"/>
      <c r="B13" s="9" t="s">
        <v>54</v>
      </c>
      <c r="C13" s="8" t="s">
        <v>6</v>
      </c>
      <c r="D13" s="45" t="s">
        <v>56</v>
      </c>
      <c r="E13" s="38"/>
    </row>
    <row r="14" spans="1:5" ht="36" customHeight="1" x14ac:dyDescent="0.4">
      <c r="A14" s="123" t="s">
        <v>10</v>
      </c>
      <c r="B14" s="17" t="s">
        <v>23</v>
      </c>
      <c r="C14" s="17" t="s">
        <v>5</v>
      </c>
      <c r="D14" s="43" t="s">
        <v>41</v>
      </c>
      <c r="E14" s="41">
        <v>30000</v>
      </c>
    </row>
    <row r="15" spans="1:5" ht="108.75" customHeight="1" x14ac:dyDescent="0.4">
      <c r="A15" s="115"/>
      <c r="B15" s="21" t="s">
        <v>24</v>
      </c>
      <c r="C15" s="21" t="s">
        <v>6</v>
      </c>
      <c r="D15" s="44" t="s">
        <v>42</v>
      </c>
      <c r="E15" s="39">
        <v>30000</v>
      </c>
    </row>
    <row r="16" spans="1:5" ht="33.75" customHeight="1" x14ac:dyDescent="0.4">
      <c r="A16" s="115"/>
      <c r="B16" s="11" t="s">
        <v>25</v>
      </c>
      <c r="C16" s="11" t="s">
        <v>6</v>
      </c>
      <c r="D16" s="46" t="s">
        <v>43</v>
      </c>
      <c r="E16" s="39">
        <v>30000</v>
      </c>
    </row>
    <row r="17" spans="1:5" ht="92.25" customHeight="1" x14ac:dyDescent="0.4">
      <c r="A17" s="115"/>
      <c r="B17" s="8" t="s">
        <v>26</v>
      </c>
      <c r="C17" s="8" t="s">
        <v>6</v>
      </c>
      <c r="D17" s="46" t="s">
        <v>44</v>
      </c>
      <c r="E17" s="37">
        <v>25000</v>
      </c>
    </row>
    <row r="18" spans="1:5" ht="33" customHeight="1" thickBot="1" x14ac:dyDescent="0.45">
      <c r="A18" s="116"/>
      <c r="B18" s="9" t="s">
        <v>27</v>
      </c>
      <c r="C18" s="9" t="s">
        <v>6</v>
      </c>
      <c r="D18" s="45" t="s">
        <v>45</v>
      </c>
      <c r="E18" s="38">
        <v>20000</v>
      </c>
    </row>
  </sheetData>
  <mergeCells count="6">
    <mergeCell ref="A14:A18"/>
    <mergeCell ref="A12:A13"/>
    <mergeCell ref="A1:D1"/>
    <mergeCell ref="A4:A6"/>
    <mergeCell ref="A7:A8"/>
    <mergeCell ref="A10:A1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1"/>
  <sheetViews>
    <sheetView view="pageBreakPreview" zoomScaleNormal="100" zoomScaleSheetLayoutView="100" workbookViewId="0">
      <selection activeCell="D10" sqref="D10"/>
    </sheetView>
  </sheetViews>
  <sheetFormatPr defaultRowHeight="13.5" x14ac:dyDescent="0.4"/>
  <cols>
    <col min="1" max="1" width="8.125" style="1" customWidth="1"/>
    <col min="2" max="2" width="20.5" style="1" customWidth="1"/>
    <col min="3" max="3" width="6.25" style="2" customWidth="1"/>
    <col min="4" max="4" width="56.75" style="1" customWidth="1"/>
    <col min="5" max="5" width="8.375" style="1" customWidth="1"/>
    <col min="6" max="16384" width="9" style="1"/>
  </cols>
  <sheetData>
    <row r="1" spans="1:5" ht="28.5" customHeight="1" x14ac:dyDescent="0.4">
      <c r="A1" s="103" t="s">
        <v>12</v>
      </c>
      <c r="B1" s="103"/>
      <c r="C1" s="103"/>
      <c r="D1" s="103"/>
      <c r="E1" s="103"/>
    </row>
    <row r="2" spans="1:5" ht="7.5" customHeight="1" thickBot="1" x14ac:dyDescent="0.45"/>
    <row r="3" spans="1:5" ht="21" customHeight="1" thickBot="1" x14ac:dyDescent="0.45">
      <c r="A3" s="3" t="s">
        <v>0</v>
      </c>
      <c r="B3" s="4" t="s">
        <v>15</v>
      </c>
      <c r="C3" s="5" t="s">
        <v>1</v>
      </c>
      <c r="D3" s="4" t="s">
        <v>29</v>
      </c>
      <c r="E3" s="6" t="s">
        <v>2</v>
      </c>
    </row>
    <row r="4" spans="1:5" ht="33.75" customHeight="1" x14ac:dyDescent="0.4">
      <c r="A4" s="123" t="s">
        <v>3</v>
      </c>
      <c r="B4" s="7" t="s">
        <v>13</v>
      </c>
      <c r="C4" s="7" t="s">
        <v>5</v>
      </c>
      <c r="D4" s="12" t="s">
        <v>46</v>
      </c>
      <c r="E4" s="26">
        <v>30000</v>
      </c>
    </row>
    <row r="5" spans="1:5" ht="48" customHeight="1" x14ac:dyDescent="0.4">
      <c r="A5" s="115"/>
      <c r="B5" s="8" t="s">
        <v>14</v>
      </c>
      <c r="C5" s="11" t="s">
        <v>5</v>
      </c>
      <c r="D5" s="13" t="s">
        <v>11</v>
      </c>
      <c r="E5" s="15">
        <v>30000</v>
      </c>
    </row>
    <row r="6" spans="1:5" ht="48" customHeight="1" thickBot="1" x14ac:dyDescent="0.45">
      <c r="A6" s="116"/>
      <c r="B6" s="9" t="s">
        <v>31</v>
      </c>
      <c r="C6" s="10" t="s">
        <v>5</v>
      </c>
      <c r="D6" s="14" t="s">
        <v>32</v>
      </c>
      <c r="E6" s="16">
        <v>30000</v>
      </c>
    </row>
    <row r="7" spans="1:5" ht="80.25" customHeight="1" x14ac:dyDescent="0.4">
      <c r="A7" s="115" t="s">
        <v>51</v>
      </c>
      <c r="B7" s="11" t="s">
        <v>16</v>
      </c>
      <c r="C7" s="11" t="s">
        <v>6</v>
      </c>
      <c r="D7" s="19" t="s">
        <v>33</v>
      </c>
      <c r="E7" s="20">
        <v>30000</v>
      </c>
    </row>
    <row r="8" spans="1:5" ht="33" customHeight="1" x14ac:dyDescent="0.4">
      <c r="A8" s="115"/>
      <c r="B8" s="11" t="s">
        <v>17</v>
      </c>
      <c r="C8" s="8" t="s">
        <v>6</v>
      </c>
      <c r="D8" s="19" t="s">
        <v>34</v>
      </c>
      <c r="E8" s="20">
        <v>30000</v>
      </c>
    </row>
    <row r="9" spans="1:5" ht="78.75" customHeight="1" x14ac:dyDescent="0.4">
      <c r="A9" s="115"/>
      <c r="B9" s="8" t="s">
        <v>18</v>
      </c>
      <c r="C9" s="21" t="s">
        <v>5</v>
      </c>
      <c r="D9" s="22" t="s">
        <v>35</v>
      </c>
      <c r="E9" s="20">
        <v>30000</v>
      </c>
    </row>
    <row r="10" spans="1:5" ht="22.5" customHeight="1" thickBot="1" x14ac:dyDescent="0.45">
      <c r="A10" s="115"/>
      <c r="B10" s="21" t="s">
        <v>19</v>
      </c>
      <c r="C10" s="21" t="s">
        <v>6</v>
      </c>
      <c r="D10" s="25" t="s">
        <v>36</v>
      </c>
      <c r="E10" s="15">
        <v>30000</v>
      </c>
    </row>
    <row r="11" spans="1:5" ht="48" customHeight="1" x14ac:dyDescent="0.4">
      <c r="A11" s="123" t="s">
        <v>7</v>
      </c>
      <c r="B11" s="7" t="s">
        <v>20</v>
      </c>
      <c r="C11" s="17" t="s">
        <v>6</v>
      </c>
      <c r="D11" s="12" t="s">
        <v>37</v>
      </c>
      <c r="E11" s="27" t="s">
        <v>4</v>
      </c>
    </row>
    <row r="12" spans="1:5" ht="22.5" customHeight="1" thickBot="1" x14ac:dyDescent="0.45">
      <c r="A12" s="116"/>
      <c r="B12" s="10" t="s">
        <v>47</v>
      </c>
      <c r="C12" s="9" t="s">
        <v>48</v>
      </c>
      <c r="D12" s="14" t="s">
        <v>49</v>
      </c>
      <c r="E12" s="28" t="s">
        <v>4</v>
      </c>
    </row>
    <row r="13" spans="1:5" ht="33" customHeight="1" x14ac:dyDescent="0.4">
      <c r="A13" s="123" t="s">
        <v>8</v>
      </c>
      <c r="B13" s="17" t="s">
        <v>21</v>
      </c>
      <c r="C13" s="7" t="s">
        <v>6</v>
      </c>
      <c r="D13" s="12" t="s">
        <v>38</v>
      </c>
      <c r="E13" s="24">
        <v>30000</v>
      </c>
    </row>
    <row r="14" spans="1:5" ht="65.25" customHeight="1" thickBot="1" x14ac:dyDescent="0.45">
      <c r="A14" s="116"/>
      <c r="B14" s="29" t="s">
        <v>50</v>
      </c>
      <c r="C14" s="30" t="s">
        <v>6</v>
      </c>
      <c r="D14" s="31" t="s">
        <v>39</v>
      </c>
      <c r="E14" s="32">
        <v>30000</v>
      </c>
    </row>
    <row r="15" spans="1:5" ht="62.25" customHeight="1" x14ac:dyDescent="0.4">
      <c r="A15" s="123" t="s">
        <v>9</v>
      </c>
      <c r="B15" s="7" t="s">
        <v>22</v>
      </c>
      <c r="C15" s="17" t="s">
        <v>5</v>
      </c>
      <c r="D15" s="12" t="s">
        <v>40</v>
      </c>
      <c r="E15" s="18">
        <v>30000</v>
      </c>
    </row>
    <row r="16" spans="1:5" ht="33" customHeight="1" thickBot="1" x14ac:dyDescent="0.45">
      <c r="A16" s="116"/>
      <c r="B16" s="10" t="s">
        <v>28</v>
      </c>
      <c r="C16" s="9" t="s">
        <v>5</v>
      </c>
      <c r="D16" s="14" t="s">
        <v>30</v>
      </c>
      <c r="E16" s="23">
        <v>30000</v>
      </c>
    </row>
    <row r="17" spans="1:5" ht="36" customHeight="1" x14ac:dyDescent="0.4">
      <c r="A17" s="123" t="s">
        <v>10</v>
      </c>
      <c r="B17" s="17" t="s">
        <v>23</v>
      </c>
      <c r="C17" s="17" t="s">
        <v>5</v>
      </c>
      <c r="D17" s="12" t="s">
        <v>41</v>
      </c>
      <c r="E17" s="18">
        <v>30000</v>
      </c>
    </row>
    <row r="18" spans="1:5" ht="108.75" customHeight="1" x14ac:dyDescent="0.4">
      <c r="A18" s="115"/>
      <c r="B18" s="21" t="s">
        <v>24</v>
      </c>
      <c r="C18" s="21" t="s">
        <v>6</v>
      </c>
      <c r="D18" s="13" t="s">
        <v>42</v>
      </c>
      <c r="E18" s="20">
        <v>30000</v>
      </c>
    </row>
    <row r="19" spans="1:5" ht="33.75" customHeight="1" x14ac:dyDescent="0.4">
      <c r="A19" s="115"/>
      <c r="B19" s="11" t="s">
        <v>25</v>
      </c>
      <c r="C19" s="11" t="s">
        <v>6</v>
      </c>
      <c r="D19" s="19" t="s">
        <v>43</v>
      </c>
      <c r="E19" s="20">
        <v>30000</v>
      </c>
    </row>
    <row r="20" spans="1:5" ht="92.25" customHeight="1" x14ac:dyDescent="0.4">
      <c r="A20" s="115"/>
      <c r="B20" s="8" t="s">
        <v>26</v>
      </c>
      <c r="C20" s="8" t="s">
        <v>6</v>
      </c>
      <c r="D20" s="19" t="s">
        <v>44</v>
      </c>
      <c r="E20" s="15">
        <v>25000</v>
      </c>
    </row>
    <row r="21" spans="1:5" ht="33" customHeight="1" thickBot="1" x14ac:dyDescent="0.45">
      <c r="A21" s="116"/>
      <c r="B21" s="9" t="s">
        <v>27</v>
      </c>
      <c r="C21" s="9" t="s">
        <v>6</v>
      </c>
      <c r="D21" s="14" t="s">
        <v>45</v>
      </c>
      <c r="E21" s="16">
        <v>20000</v>
      </c>
    </row>
  </sheetData>
  <mergeCells count="7">
    <mergeCell ref="A17:A21"/>
    <mergeCell ref="A1:E1"/>
    <mergeCell ref="A4:A6"/>
    <mergeCell ref="A7:A10"/>
    <mergeCell ref="A13:A14"/>
    <mergeCell ref="A15:A16"/>
    <mergeCell ref="A11:A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F9D70-1B07-45E5-ADC5-B1E0DAA56D7D}">
  <sheetPr>
    <pageSetUpPr fitToPage="1"/>
  </sheetPr>
  <dimension ref="A1:H35"/>
  <sheetViews>
    <sheetView tabSelected="1" view="pageBreakPreview" topLeftCell="A10" zoomScaleNormal="100" zoomScaleSheetLayoutView="100" workbookViewId="0">
      <selection activeCell="C8" sqref="C8"/>
    </sheetView>
  </sheetViews>
  <sheetFormatPr defaultRowHeight="13.5" x14ac:dyDescent="0.4"/>
  <cols>
    <col min="1" max="1" width="9" style="1"/>
    <col min="2" max="2" width="10.375" style="1" customWidth="1"/>
    <col min="3" max="3" width="20.5" style="1" customWidth="1"/>
    <col min="4" max="4" width="6.25" style="2" customWidth="1"/>
    <col min="5" max="5" width="59.75" style="1" customWidth="1"/>
    <col min="6" max="6" width="36.375" style="1" customWidth="1"/>
    <col min="7" max="7" width="13.625" style="78" customWidth="1"/>
    <col min="8" max="8" width="9" style="78"/>
    <col min="9" max="16384" width="9" style="1"/>
  </cols>
  <sheetData>
    <row r="1" spans="1:8" ht="21" x14ac:dyDescent="0.4">
      <c r="B1" s="103" t="s">
        <v>168</v>
      </c>
      <c r="C1" s="103"/>
      <c r="D1" s="103"/>
      <c r="E1" s="103"/>
      <c r="F1" s="103"/>
      <c r="G1" s="49"/>
      <c r="H1" s="49"/>
    </row>
    <row r="2" spans="1:8" ht="19.5" customHeight="1" thickBot="1" x14ac:dyDescent="0.45">
      <c r="E2" s="50"/>
      <c r="F2" s="50"/>
      <c r="G2" s="104" t="s">
        <v>169</v>
      </c>
      <c r="H2" s="104"/>
    </row>
    <row r="3" spans="1:8" ht="19.5" thickBot="1" x14ac:dyDescent="0.45">
      <c r="B3" s="161" t="s">
        <v>0</v>
      </c>
      <c r="C3" s="162" t="s">
        <v>15</v>
      </c>
      <c r="D3" s="163" t="s">
        <v>1</v>
      </c>
      <c r="E3" s="164" t="s">
        <v>29</v>
      </c>
      <c r="F3" s="164" t="s">
        <v>155</v>
      </c>
      <c r="G3" s="165" t="s">
        <v>143</v>
      </c>
      <c r="H3" s="166" t="s">
        <v>144</v>
      </c>
    </row>
    <row r="4" spans="1:8" ht="37.5" x14ac:dyDescent="0.4">
      <c r="A4" s="180">
        <v>23</v>
      </c>
      <c r="B4" s="125" t="s">
        <v>165</v>
      </c>
      <c r="C4" s="126" t="s">
        <v>67</v>
      </c>
      <c r="D4" s="126" t="s">
        <v>6</v>
      </c>
      <c r="E4" s="127" t="s">
        <v>186</v>
      </c>
      <c r="F4" s="128" t="s">
        <v>176</v>
      </c>
      <c r="G4" s="129" t="s">
        <v>167</v>
      </c>
      <c r="H4" s="130">
        <f>7/33</f>
        <v>0.21212121212121213</v>
      </c>
    </row>
    <row r="5" spans="1:8" ht="56.25" x14ac:dyDescent="0.4">
      <c r="A5" s="180">
        <v>24</v>
      </c>
      <c r="B5" s="131"/>
      <c r="C5" s="132" t="s">
        <v>53</v>
      </c>
      <c r="D5" s="132" t="s">
        <v>6</v>
      </c>
      <c r="E5" s="133" t="s">
        <v>187</v>
      </c>
      <c r="F5" s="134" t="s">
        <v>177</v>
      </c>
      <c r="G5" s="135"/>
      <c r="H5" s="136"/>
    </row>
    <row r="6" spans="1:8" ht="37.5" x14ac:dyDescent="0.4">
      <c r="A6" s="180">
        <v>25</v>
      </c>
      <c r="B6" s="131"/>
      <c r="C6" s="137" t="s">
        <v>93</v>
      </c>
      <c r="D6" s="137" t="s">
        <v>5</v>
      </c>
      <c r="E6" s="138" t="s">
        <v>185</v>
      </c>
      <c r="F6" s="139" t="s">
        <v>159</v>
      </c>
      <c r="G6" s="135"/>
      <c r="H6" s="136"/>
    </row>
    <row r="7" spans="1:8" ht="75" x14ac:dyDescent="0.4">
      <c r="A7" s="180">
        <v>26</v>
      </c>
      <c r="B7" s="131"/>
      <c r="C7" s="126" t="s">
        <v>54</v>
      </c>
      <c r="D7" s="126" t="s">
        <v>6</v>
      </c>
      <c r="E7" s="133" t="s">
        <v>56</v>
      </c>
      <c r="F7" s="139" t="s">
        <v>178</v>
      </c>
      <c r="G7" s="135"/>
      <c r="H7" s="136"/>
    </row>
    <row r="8" spans="1:8" ht="56.25" x14ac:dyDescent="0.4">
      <c r="A8" s="180">
        <v>27</v>
      </c>
      <c r="B8" s="131"/>
      <c r="C8" s="126" t="s">
        <v>150</v>
      </c>
      <c r="D8" s="126" t="s">
        <v>5</v>
      </c>
      <c r="E8" s="133" t="s">
        <v>184</v>
      </c>
      <c r="F8" s="140" t="s">
        <v>179</v>
      </c>
      <c r="G8" s="135"/>
      <c r="H8" s="136"/>
    </row>
    <row r="9" spans="1:8" ht="37.5" x14ac:dyDescent="0.4">
      <c r="A9" s="180">
        <v>28</v>
      </c>
      <c r="B9" s="131"/>
      <c r="C9" s="132" t="s">
        <v>112</v>
      </c>
      <c r="D9" s="137" t="s">
        <v>5</v>
      </c>
      <c r="E9" s="141" t="s">
        <v>183</v>
      </c>
      <c r="F9" s="134" t="s">
        <v>175</v>
      </c>
      <c r="G9" s="135"/>
      <c r="H9" s="136"/>
    </row>
    <row r="10" spans="1:8" ht="160.5" customHeight="1" thickBot="1" x14ac:dyDescent="0.45">
      <c r="A10" s="180">
        <v>29</v>
      </c>
      <c r="B10" s="142"/>
      <c r="C10" s="143" t="s">
        <v>166</v>
      </c>
      <c r="D10" s="144" t="s">
        <v>5</v>
      </c>
      <c r="E10" s="145" t="s">
        <v>182</v>
      </c>
      <c r="F10" s="146" t="s">
        <v>180</v>
      </c>
      <c r="G10" s="147"/>
      <c r="H10" s="148"/>
    </row>
    <row r="11" spans="1:8" ht="37.5" x14ac:dyDescent="0.4">
      <c r="A11" s="180">
        <v>30</v>
      </c>
      <c r="B11" s="149" t="s">
        <v>163</v>
      </c>
      <c r="C11" s="150" t="s">
        <v>81</v>
      </c>
      <c r="D11" s="150" t="s">
        <v>5</v>
      </c>
      <c r="E11" s="151" t="s">
        <v>188</v>
      </c>
      <c r="F11" s="152" t="s">
        <v>175</v>
      </c>
      <c r="G11" s="153" t="s">
        <v>164</v>
      </c>
      <c r="H11" s="130">
        <f>10/12</f>
        <v>0.83333333333333337</v>
      </c>
    </row>
    <row r="12" spans="1:8" ht="32.25" customHeight="1" x14ac:dyDescent="0.4">
      <c r="A12" s="180">
        <v>31</v>
      </c>
      <c r="B12" s="154"/>
      <c r="C12" s="137" t="s">
        <v>82</v>
      </c>
      <c r="D12" s="137" t="s">
        <v>6</v>
      </c>
      <c r="E12" s="138" t="s">
        <v>85</v>
      </c>
      <c r="F12" s="137" t="s">
        <v>175</v>
      </c>
      <c r="G12" s="155"/>
      <c r="H12" s="136"/>
    </row>
    <row r="13" spans="1:8" ht="32.25" customHeight="1" x14ac:dyDescent="0.4">
      <c r="A13" s="180">
        <v>32</v>
      </c>
      <c r="B13" s="154"/>
      <c r="C13" s="137" t="s">
        <v>99</v>
      </c>
      <c r="D13" s="137" t="s">
        <v>100</v>
      </c>
      <c r="E13" s="138" t="s">
        <v>101</v>
      </c>
      <c r="F13" s="137" t="s">
        <v>160</v>
      </c>
      <c r="G13" s="155"/>
      <c r="H13" s="136"/>
    </row>
    <row r="14" spans="1:8" ht="56.25" x14ac:dyDescent="0.4">
      <c r="A14" s="180">
        <v>33</v>
      </c>
      <c r="B14" s="154"/>
      <c r="C14" s="137" t="s">
        <v>23</v>
      </c>
      <c r="D14" s="137" t="s">
        <v>5</v>
      </c>
      <c r="E14" s="138" t="s">
        <v>189</v>
      </c>
      <c r="F14" s="137" t="s">
        <v>213</v>
      </c>
      <c r="G14" s="155"/>
      <c r="H14" s="136"/>
    </row>
    <row r="15" spans="1:8" ht="131.25" x14ac:dyDescent="0.4">
      <c r="A15" s="180">
        <v>34</v>
      </c>
      <c r="B15" s="154"/>
      <c r="C15" s="137" t="s">
        <v>24</v>
      </c>
      <c r="D15" s="137" t="s">
        <v>6</v>
      </c>
      <c r="E15" s="138" t="s">
        <v>42</v>
      </c>
      <c r="F15" s="137" t="s">
        <v>175</v>
      </c>
      <c r="G15" s="155"/>
      <c r="H15" s="136"/>
    </row>
    <row r="16" spans="1:8" ht="67.5" customHeight="1" x14ac:dyDescent="0.4">
      <c r="A16" s="180">
        <v>35</v>
      </c>
      <c r="B16" s="154"/>
      <c r="C16" s="137" t="s">
        <v>161</v>
      </c>
      <c r="D16" s="137" t="s">
        <v>5</v>
      </c>
      <c r="E16" s="138" t="s">
        <v>190</v>
      </c>
      <c r="F16" s="137" t="s">
        <v>156</v>
      </c>
      <c r="G16" s="155"/>
      <c r="H16" s="136"/>
    </row>
    <row r="17" spans="1:8" ht="48.75" customHeight="1" x14ac:dyDescent="0.4">
      <c r="A17" s="180">
        <v>36</v>
      </c>
      <c r="B17" s="154"/>
      <c r="C17" s="137" t="s">
        <v>25</v>
      </c>
      <c r="D17" s="137" t="s">
        <v>6</v>
      </c>
      <c r="E17" s="138" t="s">
        <v>43</v>
      </c>
      <c r="F17" s="137" t="s">
        <v>175</v>
      </c>
      <c r="G17" s="155"/>
      <c r="H17" s="136"/>
    </row>
    <row r="18" spans="1:8" ht="165.75" customHeight="1" x14ac:dyDescent="0.4">
      <c r="A18" s="180">
        <v>37</v>
      </c>
      <c r="B18" s="154"/>
      <c r="C18" s="137" t="s">
        <v>26</v>
      </c>
      <c r="D18" s="137" t="s">
        <v>6</v>
      </c>
      <c r="E18" s="138" t="s">
        <v>191</v>
      </c>
      <c r="F18" s="137" t="s">
        <v>175</v>
      </c>
      <c r="G18" s="155"/>
      <c r="H18" s="136"/>
    </row>
    <row r="19" spans="1:8" ht="75" x14ac:dyDescent="0.4">
      <c r="A19" s="180">
        <v>38</v>
      </c>
      <c r="B19" s="156"/>
      <c r="C19" s="132" t="s">
        <v>27</v>
      </c>
      <c r="D19" s="132" t="s">
        <v>6</v>
      </c>
      <c r="E19" s="157" t="s">
        <v>192</v>
      </c>
      <c r="F19" s="137" t="s">
        <v>181</v>
      </c>
      <c r="G19" s="155"/>
      <c r="H19" s="136"/>
    </row>
    <row r="20" spans="1:8" ht="57" thickBot="1" x14ac:dyDescent="0.45">
      <c r="A20" s="180">
        <v>39</v>
      </c>
      <c r="B20" s="158"/>
      <c r="C20" s="143" t="s">
        <v>91</v>
      </c>
      <c r="D20" s="143" t="s">
        <v>5</v>
      </c>
      <c r="E20" s="159" t="s">
        <v>193</v>
      </c>
      <c r="F20" s="143" t="s">
        <v>162</v>
      </c>
      <c r="G20" s="160"/>
      <c r="H20" s="148"/>
    </row>
    <row r="27" spans="1:8" ht="53.25" customHeight="1" x14ac:dyDescent="0.4"/>
    <row r="30" spans="1:8" ht="49.5" customHeight="1" x14ac:dyDescent="0.4"/>
    <row r="31" spans="1:8" ht="49.5" customHeight="1" x14ac:dyDescent="0.4"/>
    <row r="32" spans="1:8" ht="28.5" customHeight="1" x14ac:dyDescent="0.4"/>
    <row r="33" ht="31.5" customHeight="1" x14ac:dyDescent="0.4"/>
    <row r="34" ht="107.25" customHeight="1" x14ac:dyDescent="0.4"/>
    <row r="35" ht="35.25" customHeight="1" x14ac:dyDescent="0.4"/>
  </sheetData>
  <mergeCells count="8">
    <mergeCell ref="B4:B10"/>
    <mergeCell ref="G4:G10"/>
    <mergeCell ref="H4:H10"/>
    <mergeCell ref="B11:B20"/>
    <mergeCell ref="G11:G20"/>
    <mergeCell ref="H11:H20"/>
    <mergeCell ref="B1:F1"/>
    <mergeCell ref="G2:H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48" orientation="portrait" r:id="rId1"/>
  <headerFooter>
    <oddFooter>&amp;C&amp;P</oddFooter>
  </headerFooter>
  <rowBreaks count="1" manualBreakCount="1"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169B8-2412-460F-9EE5-F572FDF2DF44}">
  <sheetPr>
    <pageSetUpPr fitToPage="1"/>
  </sheetPr>
  <dimension ref="A1:J37"/>
  <sheetViews>
    <sheetView view="pageBreakPreview" topLeftCell="A22" zoomScaleNormal="100" zoomScaleSheetLayoutView="100" workbookViewId="0">
      <selection activeCell="A4" sqref="A4:A37"/>
    </sheetView>
  </sheetViews>
  <sheetFormatPr defaultRowHeight="13.5" x14ac:dyDescent="0.4"/>
  <cols>
    <col min="1" max="1" width="9" style="1"/>
    <col min="2" max="2" width="10.375" style="1" customWidth="1"/>
    <col min="3" max="3" width="20.5" style="1" customWidth="1"/>
    <col min="4" max="4" width="6.25" style="2" customWidth="1"/>
    <col min="5" max="5" width="59.75" style="1" customWidth="1"/>
    <col min="6" max="6" width="16.125" style="78" customWidth="1"/>
    <col min="7" max="7" width="8.375" style="1" customWidth="1"/>
    <col min="8" max="8" width="10.625" style="78" customWidth="1"/>
    <col min="9" max="9" width="9" style="78"/>
    <col min="10" max="16384" width="9" style="1"/>
  </cols>
  <sheetData>
    <row r="1" spans="1:9" ht="21" x14ac:dyDescent="0.4">
      <c r="B1" s="103" t="s">
        <v>120</v>
      </c>
      <c r="C1" s="103"/>
      <c r="D1" s="103"/>
      <c r="E1" s="103"/>
      <c r="F1" s="103"/>
      <c r="G1" s="103"/>
      <c r="H1" s="49"/>
      <c r="I1" s="49"/>
    </row>
    <row r="2" spans="1:9" ht="19.5" customHeight="1" thickBot="1" x14ac:dyDescent="0.45">
      <c r="E2" s="50"/>
      <c r="F2" s="104" t="s">
        <v>147</v>
      </c>
      <c r="G2" s="104"/>
      <c r="H2" s="104"/>
      <c r="I2" s="104"/>
    </row>
    <row r="3" spans="1:9" ht="15.75" thickBot="1" x14ac:dyDescent="0.45">
      <c r="B3" s="3" t="s">
        <v>0</v>
      </c>
      <c r="C3" s="4" t="s">
        <v>15</v>
      </c>
      <c r="D3" s="5" t="s">
        <v>1</v>
      </c>
      <c r="E3" s="88" t="s">
        <v>29</v>
      </c>
      <c r="F3" s="4" t="s">
        <v>132</v>
      </c>
      <c r="G3" s="6" t="s">
        <v>2</v>
      </c>
      <c r="H3" s="97" t="s">
        <v>143</v>
      </c>
      <c r="I3" s="99" t="s">
        <v>144</v>
      </c>
    </row>
    <row r="4" spans="1:9" ht="15" x14ac:dyDescent="0.4">
      <c r="A4" s="1">
        <v>1</v>
      </c>
      <c r="B4" s="105" t="s">
        <v>121</v>
      </c>
      <c r="C4" s="7" t="s">
        <v>13</v>
      </c>
      <c r="D4" s="7" t="s">
        <v>5</v>
      </c>
      <c r="E4" s="80" t="s">
        <v>60</v>
      </c>
      <c r="F4" s="89" t="s">
        <v>134</v>
      </c>
      <c r="G4" s="18">
        <v>30000</v>
      </c>
      <c r="H4" s="108" t="s">
        <v>136</v>
      </c>
      <c r="I4" s="111">
        <f>4/17</f>
        <v>0.23529411764705882</v>
      </c>
    </row>
    <row r="5" spans="1:9" ht="28.5" x14ac:dyDescent="0.4">
      <c r="A5" s="1">
        <v>2</v>
      </c>
      <c r="B5" s="106"/>
      <c r="C5" s="8" t="s">
        <v>14</v>
      </c>
      <c r="D5" s="11" t="s">
        <v>5</v>
      </c>
      <c r="E5" s="81" t="s">
        <v>61</v>
      </c>
      <c r="F5" s="90" t="s">
        <v>135</v>
      </c>
      <c r="G5" s="15">
        <v>30000</v>
      </c>
      <c r="H5" s="109"/>
      <c r="I5" s="112"/>
    </row>
    <row r="6" spans="1:9" ht="42.75" x14ac:dyDescent="0.4">
      <c r="A6" s="1">
        <v>3</v>
      </c>
      <c r="B6" s="106"/>
      <c r="C6" s="21" t="s">
        <v>31</v>
      </c>
      <c r="D6" s="8" t="s">
        <v>5</v>
      </c>
      <c r="E6" s="81" t="s">
        <v>59</v>
      </c>
      <c r="F6" s="90" t="s">
        <v>135</v>
      </c>
      <c r="G6" s="101">
        <v>30000</v>
      </c>
      <c r="H6" s="109"/>
      <c r="I6" s="112"/>
    </row>
    <row r="7" spans="1:9" ht="15.75" thickBot="1" x14ac:dyDescent="0.45">
      <c r="A7" s="1">
        <v>4</v>
      </c>
      <c r="B7" s="107"/>
      <c r="C7" s="9" t="s">
        <v>110</v>
      </c>
      <c r="D7" s="9" t="s">
        <v>5</v>
      </c>
      <c r="E7" s="82" t="s">
        <v>108</v>
      </c>
      <c r="F7" s="91">
        <v>45583</v>
      </c>
      <c r="G7" s="16">
        <v>26200</v>
      </c>
      <c r="H7" s="110"/>
      <c r="I7" s="113"/>
    </row>
    <row r="8" spans="1:9" ht="28.5" x14ac:dyDescent="0.4">
      <c r="A8" s="1">
        <v>5</v>
      </c>
      <c r="B8" s="114" t="s">
        <v>122</v>
      </c>
      <c r="C8" s="7" t="s">
        <v>17</v>
      </c>
      <c r="D8" s="7" t="s">
        <v>6</v>
      </c>
      <c r="E8" s="83" t="s">
        <v>34</v>
      </c>
      <c r="F8" s="89" t="s">
        <v>134</v>
      </c>
      <c r="G8" s="18">
        <v>30000</v>
      </c>
      <c r="H8" s="108" t="s">
        <v>137</v>
      </c>
      <c r="I8" s="111">
        <f>10/21</f>
        <v>0.47619047619047616</v>
      </c>
    </row>
    <row r="9" spans="1:9" ht="34.5" customHeight="1" x14ac:dyDescent="0.4">
      <c r="A9" s="1">
        <v>6</v>
      </c>
      <c r="B9" s="115"/>
      <c r="C9" s="51" t="s">
        <v>104</v>
      </c>
      <c r="D9" s="51" t="s">
        <v>5</v>
      </c>
      <c r="E9" s="84" t="s">
        <v>106</v>
      </c>
      <c r="F9" s="92">
        <v>45500</v>
      </c>
      <c r="G9" s="102">
        <v>30000</v>
      </c>
      <c r="H9" s="109"/>
      <c r="I9" s="112"/>
    </row>
    <row r="10" spans="1:9" ht="28.5" x14ac:dyDescent="0.4">
      <c r="A10" s="1">
        <v>7</v>
      </c>
      <c r="B10" s="115"/>
      <c r="C10" s="51" t="s">
        <v>105</v>
      </c>
      <c r="D10" s="51" t="s">
        <v>6</v>
      </c>
      <c r="E10" s="84" t="s">
        <v>107</v>
      </c>
      <c r="F10" s="92">
        <v>45510</v>
      </c>
      <c r="G10" s="102">
        <v>30000</v>
      </c>
      <c r="H10" s="109"/>
      <c r="I10" s="112"/>
    </row>
    <row r="11" spans="1:9" ht="28.5" x14ac:dyDescent="0.4">
      <c r="A11" s="1">
        <v>8</v>
      </c>
      <c r="B11" s="115"/>
      <c r="C11" s="11" t="s">
        <v>16</v>
      </c>
      <c r="D11" s="11" t="s">
        <v>5</v>
      </c>
      <c r="E11" s="85" t="s">
        <v>145</v>
      </c>
      <c r="F11" s="92">
        <v>45477</v>
      </c>
      <c r="G11" s="102">
        <v>30000</v>
      </c>
      <c r="H11" s="109"/>
      <c r="I11" s="112"/>
    </row>
    <row r="12" spans="1:9" ht="32.25" customHeight="1" x14ac:dyDescent="0.4">
      <c r="A12" s="1">
        <v>9</v>
      </c>
      <c r="B12" s="115"/>
      <c r="C12" s="11" t="s">
        <v>73</v>
      </c>
      <c r="D12" s="11" t="s">
        <v>6</v>
      </c>
      <c r="E12" s="85" t="s">
        <v>146</v>
      </c>
      <c r="F12" s="93" t="s">
        <v>133</v>
      </c>
      <c r="G12" s="102">
        <v>30000</v>
      </c>
      <c r="H12" s="109"/>
      <c r="I12" s="112"/>
    </row>
    <row r="13" spans="1:9" ht="42.75" x14ac:dyDescent="0.4">
      <c r="A13" s="1">
        <v>10</v>
      </c>
      <c r="B13" s="115"/>
      <c r="C13" s="11" t="s">
        <v>78</v>
      </c>
      <c r="D13" s="11" t="s">
        <v>5</v>
      </c>
      <c r="E13" s="85" t="s">
        <v>80</v>
      </c>
      <c r="F13" s="92">
        <v>45468</v>
      </c>
      <c r="G13" s="20">
        <v>30000</v>
      </c>
      <c r="H13" s="109"/>
      <c r="I13" s="112"/>
    </row>
    <row r="14" spans="1:9" ht="42.75" x14ac:dyDescent="0.4">
      <c r="A14" s="1">
        <v>11</v>
      </c>
      <c r="B14" s="115"/>
      <c r="C14" s="21" t="s">
        <v>87</v>
      </c>
      <c r="D14" s="21" t="s">
        <v>5</v>
      </c>
      <c r="E14" s="81" t="s">
        <v>88</v>
      </c>
      <c r="F14" s="92">
        <v>45482</v>
      </c>
      <c r="G14" s="101">
        <v>30000</v>
      </c>
      <c r="H14" s="109"/>
      <c r="I14" s="112"/>
    </row>
    <row r="15" spans="1:9" ht="18.75" customHeight="1" x14ac:dyDescent="0.4">
      <c r="A15" s="1">
        <v>12</v>
      </c>
      <c r="B15" s="115"/>
      <c r="C15" s="21" t="s">
        <v>19</v>
      </c>
      <c r="D15" s="21" t="s">
        <v>6</v>
      </c>
      <c r="E15" s="86" t="s">
        <v>36</v>
      </c>
      <c r="F15" s="94" t="s">
        <v>134</v>
      </c>
      <c r="G15" s="101">
        <v>30000</v>
      </c>
      <c r="H15" s="109"/>
      <c r="I15" s="112"/>
    </row>
    <row r="16" spans="1:9" ht="48.75" customHeight="1" x14ac:dyDescent="0.4">
      <c r="A16" s="1">
        <v>13</v>
      </c>
      <c r="B16" s="115"/>
      <c r="C16" s="21" t="s">
        <v>115</v>
      </c>
      <c r="D16" s="21" t="s">
        <v>6</v>
      </c>
      <c r="E16" s="81" t="s">
        <v>123</v>
      </c>
      <c r="F16" s="92">
        <v>45637</v>
      </c>
      <c r="G16" s="101">
        <v>30000</v>
      </c>
      <c r="H16" s="109"/>
      <c r="I16" s="112"/>
    </row>
    <row r="17" spans="1:10" ht="18.75" customHeight="1" thickBot="1" x14ac:dyDescent="0.45">
      <c r="A17" s="1">
        <v>14</v>
      </c>
      <c r="B17" s="116"/>
      <c r="C17" s="9" t="s">
        <v>124</v>
      </c>
      <c r="D17" s="9" t="s">
        <v>125</v>
      </c>
      <c r="E17" s="82" t="s">
        <v>126</v>
      </c>
      <c r="F17" s="91">
        <v>45672</v>
      </c>
      <c r="G17" s="16">
        <v>30000</v>
      </c>
      <c r="H17" s="110"/>
      <c r="I17" s="113"/>
    </row>
    <row r="18" spans="1:10" ht="28.5" x14ac:dyDescent="0.4">
      <c r="A18" s="1">
        <v>15</v>
      </c>
      <c r="B18" s="117" t="s">
        <v>127</v>
      </c>
      <c r="C18" s="8" t="s">
        <v>118</v>
      </c>
      <c r="D18" s="51" t="s">
        <v>6</v>
      </c>
      <c r="E18" s="87" t="s">
        <v>72</v>
      </c>
      <c r="F18" s="89" t="s">
        <v>135</v>
      </c>
      <c r="G18" s="15">
        <v>30000</v>
      </c>
      <c r="H18" s="108" t="s">
        <v>138</v>
      </c>
      <c r="I18" s="111">
        <f>2/24</f>
        <v>8.3333333333333329E-2</v>
      </c>
    </row>
    <row r="19" spans="1:10" ht="29.25" thickBot="1" x14ac:dyDescent="0.45">
      <c r="A19" s="1">
        <v>16</v>
      </c>
      <c r="B19" s="116"/>
      <c r="C19" s="9" t="s">
        <v>65</v>
      </c>
      <c r="D19" s="10" t="s">
        <v>6</v>
      </c>
      <c r="E19" s="82" t="s">
        <v>66</v>
      </c>
      <c r="F19" s="95" t="s">
        <v>135</v>
      </c>
      <c r="G19" s="15">
        <v>30000</v>
      </c>
      <c r="H19" s="110"/>
      <c r="I19" s="113"/>
    </row>
    <row r="20" spans="1:10" ht="30.75" thickBot="1" x14ac:dyDescent="0.45">
      <c r="A20" s="1">
        <v>17</v>
      </c>
      <c r="B20" s="77" t="s">
        <v>128</v>
      </c>
      <c r="C20" s="8" t="s">
        <v>21</v>
      </c>
      <c r="D20" s="51" t="s">
        <v>6</v>
      </c>
      <c r="E20" s="87" t="s">
        <v>38</v>
      </c>
      <c r="F20" s="96" t="s">
        <v>135</v>
      </c>
      <c r="G20" s="24">
        <v>30000</v>
      </c>
      <c r="H20" s="98" t="s">
        <v>139</v>
      </c>
      <c r="I20" s="100">
        <f>1/11</f>
        <v>9.0909090909090912E-2</v>
      </c>
    </row>
    <row r="21" spans="1:10" ht="42.75" x14ac:dyDescent="0.4">
      <c r="A21" s="1">
        <v>18</v>
      </c>
      <c r="B21" s="114" t="s">
        <v>129</v>
      </c>
      <c r="C21" s="7" t="s">
        <v>22</v>
      </c>
      <c r="D21" s="7" t="s">
        <v>5</v>
      </c>
      <c r="E21" s="83" t="s">
        <v>58</v>
      </c>
      <c r="F21" s="89" t="s">
        <v>135</v>
      </c>
      <c r="G21" s="18">
        <v>30000</v>
      </c>
      <c r="H21" s="108" t="s">
        <v>140</v>
      </c>
      <c r="I21" s="111">
        <f>3/12</f>
        <v>0.25</v>
      </c>
      <c r="J21" s="79"/>
    </row>
    <row r="22" spans="1:10" ht="28.5" x14ac:dyDescent="0.4">
      <c r="A22" s="1">
        <v>19</v>
      </c>
      <c r="B22" s="115"/>
      <c r="C22" s="8" t="s">
        <v>28</v>
      </c>
      <c r="D22" s="8" t="s">
        <v>5</v>
      </c>
      <c r="E22" s="87" t="s">
        <v>86</v>
      </c>
      <c r="F22" s="96" t="s">
        <v>135</v>
      </c>
      <c r="G22" s="15">
        <v>30000</v>
      </c>
      <c r="H22" s="109"/>
      <c r="I22" s="112"/>
    </row>
    <row r="23" spans="1:10" ht="29.25" thickBot="1" x14ac:dyDescent="0.45">
      <c r="A23" s="1">
        <v>20</v>
      </c>
      <c r="B23" s="116"/>
      <c r="C23" s="9" t="s">
        <v>89</v>
      </c>
      <c r="D23" s="9" t="s">
        <v>6</v>
      </c>
      <c r="E23" s="82" t="s">
        <v>90</v>
      </c>
      <c r="F23" s="91">
        <v>45477</v>
      </c>
      <c r="G23" s="16">
        <v>30000</v>
      </c>
      <c r="H23" s="110"/>
      <c r="I23" s="113"/>
    </row>
    <row r="24" spans="1:10" ht="15" x14ac:dyDescent="0.4">
      <c r="A24" s="1">
        <v>21</v>
      </c>
      <c r="B24" s="114" t="s">
        <v>130</v>
      </c>
      <c r="C24" s="8" t="s">
        <v>67</v>
      </c>
      <c r="D24" s="8" t="s">
        <v>6</v>
      </c>
      <c r="E24" s="84" t="s">
        <v>69</v>
      </c>
      <c r="F24" s="89" t="s">
        <v>135</v>
      </c>
      <c r="G24" s="102">
        <v>30000</v>
      </c>
      <c r="H24" s="108" t="s">
        <v>141</v>
      </c>
      <c r="I24" s="111">
        <f>5/33</f>
        <v>0.15151515151515152</v>
      </c>
    </row>
    <row r="25" spans="1:10" ht="28.5" x14ac:dyDescent="0.4">
      <c r="A25" s="1">
        <v>22</v>
      </c>
      <c r="B25" s="115"/>
      <c r="C25" s="21" t="s">
        <v>53</v>
      </c>
      <c r="D25" s="21" t="s">
        <v>6</v>
      </c>
      <c r="E25" s="87" t="s">
        <v>55</v>
      </c>
      <c r="F25" s="90" t="s">
        <v>135</v>
      </c>
      <c r="G25" s="15">
        <v>30000</v>
      </c>
      <c r="H25" s="109"/>
      <c r="I25" s="112"/>
    </row>
    <row r="26" spans="1:10" ht="15" x14ac:dyDescent="0.4">
      <c r="A26" s="1">
        <v>23</v>
      </c>
      <c r="B26" s="115"/>
      <c r="C26" s="11" t="s">
        <v>93</v>
      </c>
      <c r="D26" s="11" t="s">
        <v>5</v>
      </c>
      <c r="E26" s="85" t="s">
        <v>95</v>
      </c>
      <c r="F26" s="92">
        <v>45502</v>
      </c>
      <c r="G26" s="20">
        <v>0</v>
      </c>
      <c r="H26" s="109"/>
      <c r="I26" s="112"/>
    </row>
    <row r="27" spans="1:10" ht="57" x14ac:dyDescent="0.4">
      <c r="A27" s="1">
        <v>24</v>
      </c>
      <c r="B27" s="115"/>
      <c r="C27" s="8" t="s">
        <v>54</v>
      </c>
      <c r="D27" s="8" t="s">
        <v>6</v>
      </c>
      <c r="E27" s="87" t="s">
        <v>56</v>
      </c>
      <c r="F27" s="90" t="s">
        <v>135</v>
      </c>
      <c r="G27" s="15">
        <v>30000</v>
      </c>
      <c r="H27" s="109"/>
      <c r="I27" s="112"/>
    </row>
    <row r="28" spans="1:10" ht="15.75" thickBot="1" x14ac:dyDescent="0.45">
      <c r="A28" s="1">
        <v>25</v>
      </c>
      <c r="B28" s="116"/>
      <c r="C28" s="9" t="s">
        <v>112</v>
      </c>
      <c r="D28" s="9" t="s">
        <v>5</v>
      </c>
      <c r="E28" s="82" t="s">
        <v>113</v>
      </c>
      <c r="F28" s="91">
        <v>45635</v>
      </c>
      <c r="G28" s="15">
        <v>30000</v>
      </c>
      <c r="H28" s="110"/>
      <c r="I28" s="113"/>
    </row>
    <row r="29" spans="1:10" ht="19.5" customHeight="1" x14ac:dyDescent="0.4">
      <c r="A29" s="1">
        <v>26</v>
      </c>
      <c r="B29" s="118" t="s">
        <v>131</v>
      </c>
      <c r="C29" s="7" t="s">
        <v>81</v>
      </c>
      <c r="D29" s="7" t="s">
        <v>5</v>
      </c>
      <c r="E29" s="83" t="s">
        <v>83</v>
      </c>
      <c r="F29" s="89" t="s">
        <v>135</v>
      </c>
      <c r="G29" s="18">
        <v>30000</v>
      </c>
      <c r="H29" s="108" t="s">
        <v>142</v>
      </c>
      <c r="I29" s="111">
        <f>9/12</f>
        <v>0.75</v>
      </c>
    </row>
    <row r="30" spans="1:10" ht="19.5" customHeight="1" x14ac:dyDescent="0.4">
      <c r="A30" s="1">
        <v>27</v>
      </c>
      <c r="B30" s="119"/>
      <c r="C30" s="11" t="s">
        <v>82</v>
      </c>
      <c r="D30" s="11" t="s">
        <v>6</v>
      </c>
      <c r="E30" s="85" t="s">
        <v>85</v>
      </c>
      <c r="F30" s="90" t="s">
        <v>135</v>
      </c>
      <c r="G30" s="20">
        <v>30000</v>
      </c>
      <c r="H30" s="109"/>
      <c r="I30" s="112"/>
    </row>
    <row r="31" spans="1:10" ht="19.5" customHeight="1" x14ac:dyDescent="0.4">
      <c r="A31" s="1">
        <v>28</v>
      </c>
      <c r="B31" s="119"/>
      <c r="C31" s="11" t="s">
        <v>99</v>
      </c>
      <c r="D31" s="11" t="s">
        <v>100</v>
      </c>
      <c r="E31" s="85" t="s">
        <v>101</v>
      </c>
      <c r="F31" s="92">
        <v>45532</v>
      </c>
      <c r="G31" s="20">
        <v>0</v>
      </c>
      <c r="H31" s="109"/>
      <c r="I31" s="112"/>
    </row>
    <row r="32" spans="1:10" ht="28.5" x14ac:dyDescent="0.4">
      <c r="A32" s="1">
        <v>29</v>
      </c>
      <c r="B32" s="119"/>
      <c r="C32" s="11" t="s">
        <v>23</v>
      </c>
      <c r="D32" s="11" t="s">
        <v>5</v>
      </c>
      <c r="E32" s="85" t="s">
        <v>41</v>
      </c>
      <c r="F32" s="90" t="s">
        <v>135</v>
      </c>
      <c r="G32" s="20">
        <v>30000</v>
      </c>
      <c r="H32" s="109"/>
      <c r="I32" s="112"/>
    </row>
    <row r="33" spans="1:9" ht="99.75" x14ac:dyDescent="0.4">
      <c r="A33" s="1">
        <v>30</v>
      </c>
      <c r="B33" s="119"/>
      <c r="C33" s="11" t="s">
        <v>24</v>
      </c>
      <c r="D33" s="11" t="s">
        <v>6</v>
      </c>
      <c r="E33" s="85" t="s">
        <v>42</v>
      </c>
      <c r="F33" s="92">
        <v>45474</v>
      </c>
      <c r="G33" s="20">
        <v>30000</v>
      </c>
      <c r="H33" s="109"/>
      <c r="I33" s="112"/>
    </row>
    <row r="34" spans="1:9" ht="28.5" x14ac:dyDescent="0.4">
      <c r="A34" s="1">
        <v>31</v>
      </c>
      <c r="B34" s="119"/>
      <c r="C34" s="11" t="s">
        <v>25</v>
      </c>
      <c r="D34" s="11" t="s">
        <v>6</v>
      </c>
      <c r="E34" s="85" t="s">
        <v>43</v>
      </c>
      <c r="F34" s="90" t="s">
        <v>135</v>
      </c>
      <c r="G34" s="20">
        <v>30000</v>
      </c>
      <c r="H34" s="109"/>
      <c r="I34" s="112"/>
    </row>
    <row r="35" spans="1:9" ht="85.5" x14ac:dyDescent="0.4">
      <c r="A35" s="1">
        <v>32</v>
      </c>
      <c r="B35" s="119"/>
      <c r="C35" s="11" t="s">
        <v>26</v>
      </c>
      <c r="D35" s="11" t="s">
        <v>6</v>
      </c>
      <c r="E35" s="85" t="s">
        <v>44</v>
      </c>
      <c r="F35" s="90" t="s">
        <v>135</v>
      </c>
      <c r="G35" s="20">
        <v>25000</v>
      </c>
      <c r="H35" s="109"/>
      <c r="I35" s="112"/>
    </row>
    <row r="36" spans="1:9" ht="28.5" x14ac:dyDescent="0.4">
      <c r="A36" s="1">
        <v>33</v>
      </c>
      <c r="B36" s="120"/>
      <c r="C36" s="21" t="s">
        <v>27</v>
      </c>
      <c r="D36" s="21" t="s">
        <v>6</v>
      </c>
      <c r="E36" s="81" t="s">
        <v>45</v>
      </c>
      <c r="F36" s="90" t="s">
        <v>135</v>
      </c>
      <c r="G36" s="101">
        <v>20000</v>
      </c>
      <c r="H36" s="109"/>
      <c r="I36" s="112"/>
    </row>
    <row r="37" spans="1:9" ht="15.75" thickBot="1" x14ac:dyDescent="0.45">
      <c r="A37" s="1">
        <v>34</v>
      </c>
      <c r="B37" s="121"/>
      <c r="C37" s="9" t="s">
        <v>91</v>
      </c>
      <c r="D37" s="9" t="s">
        <v>5</v>
      </c>
      <c r="E37" s="82" t="s">
        <v>92</v>
      </c>
      <c r="F37" s="91">
        <v>45473</v>
      </c>
      <c r="G37" s="16">
        <v>20000</v>
      </c>
      <c r="H37" s="110"/>
      <c r="I37" s="113"/>
    </row>
  </sheetData>
  <mergeCells count="21">
    <mergeCell ref="B29:B37"/>
    <mergeCell ref="B4:B7"/>
    <mergeCell ref="B8:B17"/>
    <mergeCell ref="B18:B19"/>
    <mergeCell ref="B21:B23"/>
    <mergeCell ref="B24:B28"/>
    <mergeCell ref="H24:H28"/>
    <mergeCell ref="I24:I28"/>
    <mergeCell ref="H29:H37"/>
    <mergeCell ref="I29:I37"/>
    <mergeCell ref="H2:I2"/>
    <mergeCell ref="H4:H7"/>
    <mergeCell ref="I4:I7"/>
    <mergeCell ref="H18:H19"/>
    <mergeCell ref="I18:I19"/>
    <mergeCell ref="B1:G1"/>
    <mergeCell ref="H8:H17"/>
    <mergeCell ref="I8:I17"/>
    <mergeCell ref="H21:H23"/>
    <mergeCell ref="I21:I23"/>
    <mergeCell ref="F2:G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&amp;C&amp;P</oddFooter>
  </headerFooter>
  <rowBreaks count="1" manualBreakCount="1">
    <brk id="28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21693-8F67-44EA-A41C-E31E314B1D8C}">
  <sheetPr>
    <pageSetUpPr fitToPage="1"/>
  </sheetPr>
  <dimension ref="A1:F36"/>
  <sheetViews>
    <sheetView view="pageBreakPreview" zoomScaleNormal="100" zoomScaleSheetLayoutView="100" workbookViewId="0">
      <selection activeCell="J11" sqref="J11"/>
    </sheetView>
  </sheetViews>
  <sheetFormatPr defaultRowHeight="13.5" x14ac:dyDescent="0.4"/>
  <cols>
    <col min="1" max="1" width="9" style="1"/>
    <col min="2" max="2" width="8.125" style="1" customWidth="1"/>
    <col min="3" max="3" width="20.5" style="1" customWidth="1"/>
    <col min="4" max="4" width="6.25" style="2" customWidth="1"/>
    <col min="5" max="5" width="59.75" style="1" customWidth="1"/>
    <col min="6" max="6" width="8.375" style="1" customWidth="1"/>
    <col min="7" max="16384" width="9" style="1"/>
  </cols>
  <sheetData>
    <row r="1" spans="1:6" ht="21" x14ac:dyDescent="0.4">
      <c r="B1" s="103" t="s">
        <v>12</v>
      </c>
      <c r="C1" s="103"/>
      <c r="D1" s="103"/>
      <c r="E1" s="103"/>
      <c r="F1" s="74"/>
    </row>
    <row r="2" spans="1:6" ht="14.25" thickBot="1" x14ac:dyDescent="0.45">
      <c r="E2" s="50" t="s">
        <v>119</v>
      </c>
    </row>
    <row r="3" spans="1:6" ht="15.75" thickBot="1" x14ac:dyDescent="0.45">
      <c r="B3" s="3" t="s">
        <v>0</v>
      </c>
      <c r="C3" s="4" t="s">
        <v>15</v>
      </c>
      <c r="D3" s="5" t="s">
        <v>1</v>
      </c>
      <c r="E3" s="6" t="s">
        <v>29</v>
      </c>
      <c r="F3" s="35" t="s">
        <v>2</v>
      </c>
    </row>
    <row r="4" spans="1:6" ht="15" x14ac:dyDescent="0.4">
      <c r="A4" s="1">
        <v>1</v>
      </c>
      <c r="B4" s="123" t="s">
        <v>3</v>
      </c>
      <c r="C4" s="7" t="s">
        <v>13</v>
      </c>
      <c r="D4" s="7" t="s">
        <v>5</v>
      </c>
      <c r="E4" s="54" t="s">
        <v>60</v>
      </c>
      <c r="F4" s="41">
        <v>30000</v>
      </c>
    </row>
    <row r="5" spans="1:6" ht="28.5" x14ac:dyDescent="0.4">
      <c r="A5" s="1">
        <f>A4+1</f>
        <v>2</v>
      </c>
      <c r="B5" s="115"/>
      <c r="C5" s="8" t="s">
        <v>14</v>
      </c>
      <c r="D5" s="11" t="s">
        <v>5</v>
      </c>
      <c r="E5" s="46" t="s">
        <v>61</v>
      </c>
      <c r="F5" s="37">
        <v>30000</v>
      </c>
    </row>
    <row r="6" spans="1:6" ht="42.75" x14ac:dyDescent="0.4">
      <c r="A6" s="1">
        <f>A5+1</f>
        <v>3</v>
      </c>
      <c r="B6" s="115"/>
      <c r="C6" s="21" t="s">
        <v>31</v>
      </c>
      <c r="D6" s="8" t="s">
        <v>5</v>
      </c>
      <c r="E6" s="46" t="s">
        <v>59</v>
      </c>
      <c r="F6" s="57">
        <v>30000</v>
      </c>
    </row>
    <row r="7" spans="1:6" ht="15.75" thickBot="1" x14ac:dyDescent="0.45">
      <c r="A7" s="1">
        <f t="shared" ref="A7:A36" si="0">A6+1</f>
        <v>4</v>
      </c>
      <c r="B7" s="116"/>
      <c r="C7" s="9" t="s">
        <v>110</v>
      </c>
      <c r="D7" s="9" t="s">
        <v>5</v>
      </c>
      <c r="E7" s="66" t="s">
        <v>108</v>
      </c>
      <c r="F7" s="38">
        <v>26200</v>
      </c>
    </row>
    <row r="8" spans="1:6" ht="28.5" x14ac:dyDescent="0.4">
      <c r="A8" s="1">
        <f t="shared" si="0"/>
        <v>5</v>
      </c>
      <c r="B8" s="123" t="s">
        <v>51</v>
      </c>
      <c r="C8" s="7" t="s">
        <v>17</v>
      </c>
      <c r="D8" s="7" t="s">
        <v>6</v>
      </c>
      <c r="E8" s="60" t="s">
        <v>34</v>
      </c>
      <c r="F8" s="41">
        <v>30000</v>
      </c>
    </row>
    <row r="9" spans="1:6" ht="18.75" customHeight="1" x14ac:dyDescent="0.4">
      <c r="A9" s="1">
        <f t="shared" si="0"/>
        <v>6</v>
      </c>
      <c r="B9" s="115"/>
      <c r="C9" s="51" t="s">
        <v>104</v>
      </c>
      <c r="D9" s="51" t="s">
        <v>5</v>
      </c>
      <c r="E9" s="67" t="s">
        <v>106</v>
      </c>
      <c r="F9" s="59">
        <v>30000</v>
      </c>
    </row>
    <row r="10" spans="1:6" ht="28.5" x14ac:dyDescent="0.4">
      <c r="A10" s="1">
        <f t="shared" si="0"/>
        <v>7</v>
      </c>
      <c r="B10" s="115"/>
      <c r="C10" s="51" t="s">
        <v>105</v>
      </c>
      <c r="D10" s="51" t="s">
        <v>6</v>
      </c>
      <c r="E10" s="67" t="s">
        <v>107</v>
      </c>
      <c r="F10" s="59">
        <v>30000</v>
      </c>
    </row>
    <row r="11" spans="1:6" ht="28.5" x14ac:dyDescent="0.4">
      <c r="A11" s="1">
        <f t="shared" si="0"/>
        <v>8</v>
      </c>
      <c r="B11" s="115"/>
      <c r="C11" s="11" t="s">
        <v>16</v>
      </c>
      <c r="D11" s="11" t="s">
        <v>5</v>
      </c>
      <c r="E11" s="62" t="s">
        <v>79</v>
      </c>
      <c r="F11" s="59">
        <v>30000</v>
      </c>
    </row>
    <row r="12" spans="1:6" ht="18.75" customHeight="1" x14ac:dyDescent="0.4">
      <c r="A12" s="1">
        <f t="shared" si="0"/>
        <v>9</v>
      </c>
      <c r="B12" s="115"/>
      <c r="C12" s="11" t="s">
        <v>73</v>
      </c>
      <c r="D12" s="11" t="s">
        <v>6</v>
      </c>
      <c r="E12" s="63" t="s">
        <v>74</v>
      </c>
      <c r="F12" s="59">
        <v>30000</v>
      </c>
    </row>
    <row r="13" spans="1:6" ht="42.75" x14ac:dyDescent="0.4">
      <c r="A13" s="1">
        <f t="shared" si="0"/>
        <v>10</v>
      </c>
      <c r="B13" s="115"/>
      <c r="C13" s="11" t="s">
        <v>78</v>
      </c>
      <c r="D13" s="11" t="s">
        <v>5</v>
      </c>
      <c r="E13" s="62" t="s">
        <v>80</v>
      </c>
      <c r="F13" s="39">
        <v>30000</v>
      </c>
    </row>
    <row r="14" spans="1:6" ht="42.75" x14ac:dyDescent="0.4">
      <c r="A14" s="1">
        <f t="shared" si="0"/>
        <v>11</v>
      </c>
      <c r="B14" s="115"/>
      <c r="C14" s="21" t="s">
        <v>87</v>
      </c>
      <c r="D14" s="21" t="s">
        <v>5</v>
      </c>
      <c r="E14" s="46" t="s">
        <v>88</v>
      </c>
      <c r="F14" s="57">
        <v>30000</v>
      </c>
    </row>
    <row r="15" spans="1:6" ht="18.75" customHeight="1" x14ac:dyDescent="0.4">
      <c r="A15" s="1">
        <f>A14+1</f>
        <v>12</v>
      </c>
      <c r="B15" s="115"/>
      <c r="C15" s="21" t="s">
        <v>19</v>
      </c>
      <c r="D15" s="21" t="s">
        <v>6</v>
      </c>
      <c r="E15" s="75" t="s">
        <v>36</v>
      </c>
      <c r="F15" s="76">
        <v>30000</v>
      </c>
    </row>
    <row r="16" spans="1:6" ht="48.75" customHeight="1" thickBot="1" x14ac:dyDescent="0.45">
      <c r="A16" s="1">
        <f t="shared" ref="A16:A18" si="1">A15+1</f>
        <v>13</v>
      </c>
      <c r="B16" s="116"/>
      <c r="C16" s="9" t="s">
        <v>115</v>
      </c>
      <c r="D16" s="9" t="s">
        <v>116</v>
      </c>
      <c r="E16" s="66" t="s">
        <v>117</v>
      </c>
      <c r="F16" s="38">
        <v>30000</v>
      </c>
    </row>
    <row r="17" spans="1:6" ht="28.5" x14ac:dyDescent="0.4">
      <c r="A17" s="1">
        <f t="shared" si="1"/>
        <v>14</v>
      </c>
      <c r="B17" s="115" t="s">
        <v>64</v>
      </c>
      <c r="C17" s="8" t="s">
        <v>118</v>
      </c>
      <c r="D17" s="51" t="s">
        <v>6</v>
      </c>
      <c r="E17" s="65" t="s">
        <v>72</v>
      </c>
      <c r="F17" s="37">
        <v>30000</v>
      </c>
    </row>
    <row r="18" spans="1:6" ht="29.25" thickBot="1" x14ac:dyDescent="0.45">
      <c r="A18" s="1">
        <f t="shared" si="1"/>
        <v>15</v>
      </c>
      <c r="B18" s="116"/>
      <c r="C18" s="9" t="s">
        <v>65</v>
      </c>
      <c r="D18" s="10" t="s">
        <v>6</v>
      </c>
      <c r="E18" s="66" t="s">
        <v>66</v>
      </c>
      <c r="F18" s="37">
        <v>30000</v>
      </c>
    </row>
    <row r="19" spans="1:6" ht="29.25" thickBot="1" x14ac:dyDescent="0.45">
      <c r="A19" s="1">
        <f t="shared" si="0"/>
        <v>16</v>
      </c>
      <c r="B19" s="73" t="s">
        <v>8</v>
      </c>
      <c r="C19" s="8" t="s">
        <v>21</v>
      </c>
      <c r="D19" s="51" t="s">
        <v>6</v>
      </c>
      <c r="E19" s="65" t="s">
        <v>38</v>
      </c>
      <c r="F19" s="40">
        <v>30000</v>
      </c>
    </row>
    <row r="20" spans="1:6" ht="42.75" x14ac:dyDescent="0.4">
      <c r="A20" s="1">
        <f t="shared" si="0"/>
        <v>17</v>
      </c>
      <c r="B20" s="123" t="s">
        <v>9</v>
      </c>
      <c r="C20" s="7" t="s">
        <v>22</v>
      </c>
      <c r="D20" s="7" t="s">
        <v>5</v>
      </c>
      <c r="E20" s="60" t="s">
        <v>58</v>
      </c>
      <c r="F20" s="41">
        <v>30000</v>
      </c>
    </row>
    <row r="21" spans="1:6" ht="28.5" x14ac:dyDescent="0.4">
      <c r="A21" s="1">
        <f t="shared" si="0"/>
        <v>18</v>
      </c>
      <c r="B21" s="115"/>
      <c r="C21" s="8" t="s">
        <v>28</v>
      </c>
      <c r="D21" s="8" t="s">
        <v>5</v>
      </c>
      <c r="E21" s="65" t="s">
        <v>86</v>
      </c>
      <c r="F21" s="37">
        <v>30000</v>
      </c>
    </row>
    <row r="22" spans="1:6" ht="29.25" thickBot="1" x14ac:dyDescent="0.45">
      <c r="A22" s="1">
        <f t="shared" si="0"/>
        <v>19</v>
      </c>
      <c r="B22" s="116"/>
      <c r="C22" s="9" t="s">
        <v>89</v>
      </c>
      <c r="D22" s="9" t="s">
        <v>6</v>
      </c>
      <c r="E22" s="66" t="s">
        <v>90</v>
      </c>
      <c r="F22" s="38">
        <v>30000</v>
      </c>
    </row>
    <row r="23" spans="1:6" ht="15" x14ac:dyDescent="0.4">
      <c r="A23" s="1">
        <f t="shared" si="0"/>
        <v>20</v>
      </c>
      <c r="B23" s="123" t="s">
        <v>52</v>
      </c>
      <c r="C23" s="8" t="s">
        <v>67</v>
      </c>
      <c r="D23" s="8" t="s">
        <v>6</v>
      </c>
      <c r="E23" s="67" t="s">
        <v>69</v>
      </c>
      <c r="F23" s="68">
        <v>30000</v>
      </c>
    </row>
    <row r="24" spans="1:6" ht="28.5" x14ac:dyDescent="0.4">
      <c r="A24" s="1">
        <f t="shared" si="0"/>
        <v>21</v>
      </c>
      <c r="B24" s="115"/>
      <c r="C24" s="21" t="s">
        <v>53</v>
      </c>
      <c r="D24" s="21" t="s">
        <v>6</v>
      </c>
      <c r="E24" s="65" t="s">
        <v>55</v>
      </c>
      <c r="F24" s="37">
        <v>30000</v>
      </c>
    </row>
    <row r="25" spans="1:6" ht="15" x14ac:dyDescent="0.4">
      <c r="A25" s="1">
        <f t="shared" si="0"/>
        <v>22</v>
      </c>
      <c r="B25" s="115"/>
      <c r="C25" s="11" t="s">
        <v>93</v>
      </c>
      <c r="D25" s="11" t="s">
        <v>5</v>
      </c>
      <c r="E25" s="62" t="s">
        <v>95</v>
      </c>
      <c r="F25" s="39">
        <v>0</v>
      </c>
    </row>
    <row r="26" spans="1:6" ht="57" x14ac:dyDescent="0.4">
      <c r="A26" s="1">
        <f t="shared" si="0"/>
        <v>23</v>
      </c>
      <c r="B26" s="115"/>
      <c r="C26" s="8" t="s">
        <v>54</v>
      </c>
      <c r="D26" s="8" t="s">
        <v>6</v>
      </c>
      <c r="E26" s="65" t="s">
        <v>56</v>
      </c>
      <c r="F26" s="37">
        <v>30000</v>
      </c>
    </row>
    <row r="27" spans="1:6" ht="15.75" thickBot="1" x14ac:dyDescent="0.45">
      <c r="B27" s="116"/>
      <c r="C27" s="8" t="s">
        <v>112</v>
      </c>
      <c r="D27" s="8" t="s">
        <v>5</v>
      </c>
      <c r="E27" s="65" t="s">
        <v>113</v>
      </c>
      <c r="F27" s="37">
        <v>30000</v>
      </c>
    </row>
    <row r="28" spans="1:6" ht="19.5" customHeight="1" x14ac:dyDescent="0.4">
      <c r="A28" s="1">
        <f>A26+1</f>
        <v>24</v>
      </c>
      <c r="B28" s="122" t="s">
        <v>10</v>
      </c>
      <c r="C28" s="7" t="s">
        <v>81</v>
      </c>
      <c r="D28" s="7" t="s">
        <v>5</v>
      </c>
      <c r="E28" s="60" t="s">
        <v>83</v>
      </c>
      <c r="F28" s="41">
        <v>30000</v>
      </c>
    </row>
    <row r="29" spans="1:6" ht="19.5" customHeight="1" x14ac:dyDescent="0.4">
      <c r="A29" s="1">
        <f t="shared" si="0"/>
        <v>25</v>
      </c>
      <c r="B29" s="119"/>
      <c r="C29" s="11" t="s">
        <v>82</v>
      </c>
      <c r="D29" s="11" t="s">
        <v>6</v>
      </c>
      <c r="E29" s="62" t="s">
        <v>85</v>
      </c>
      <c r="F29" s="39">
        <v>30000</v>
      </c>
    </row>
    <row r="30" spans="1:6" ht="19.5" customHeight="1" x14ac:dyDescent="0.4">
      <c r="A30" s="1">
        <f t="shared" si="0"/>
        <v>26</v>
      </c>
      <c r="B30" s="119"/>
      <c r="C30" s="11" t="s">
        <v>99</v>
      </c>
      <c r="D30" s="11" t="s">
        <v>100</v>
      </c>
      <c r="E30" s="62" t="s">
        <v>101</v>
      </c>
      <c r="F30" s="39">
        <v>0</v>
      </c>
    </row>
    <row r="31" spans="1:6" ht="28.5" x14ac:dyDescent="0.4">
      <c r="A31" s="1">
        <f t="shared" si="0"/>
        <v>27</v>
      </c>
      <c r="B31" s="119"/>
      <c r="C31" s="11" t="s">
        <v>23</v>
      </c>
      <c r="D31" s="11" t="s">
        <v>5</v>
      </c>
      <c r="E31" s="62" t="s">
        <v>41</v>
      </c>
      <c r="F31" s="39">
        <v>30000</v>
      </c>
    </row>
    <row r="32" spans="1:6" ht="99.75" x14ac:dyDescent="0.4">
      <c r="A32" s="1">
        <f t="shared" si="0"/>
        <v>28</v>
      </c>
      <c r="B32" s="119"/>
      <c r="C32" s="11" t="s">
        <v>24</v>
      </c>
      <c r="D32" s="11" t="s">
        <v>6</v>
      </c>
      <c r="E32" s="62" t="s">
        <v>42</v>
      </c>
      <c r="F32" s="39">
        <v>30000</v>
      </c>
    </row>
    <row r="33" spans="1:6" ht="28.5" x14ac:dyDescent="0.4">
      <c r="A33" s="1">
        <f t="shared" si="0"/>
        <v>29</v>
      </c>
      <c r="B33" s="119"/>
      <c r="C33" s="11" t="s">
        <v>25</v>
      </c>
      <c r="D33" s="11" t="s">
        <v>6</v>
      </c>
      <c r="E33" s="62" t="s">
        <v>43</v>
      </c>
      <c r="F33" s="39">
        <v>30000</v>
      </c>
    </row>
    <row r="34" spans="1:6" ht="85.5" x14ac:dyDescent="0.4">
      <c r="A34" s="1">
        <f t="shared" si="0"/>
        <v>30</v>
      </c>
      <c r="B34" s="119"/>
      <c r="C34" s="11" t="s">
        <v>26</v>
      </c>
      <c r="D34" s="11" t="s">
        <v>6</v>
      </c>
      <c r="E34" s="62" t="s">
        <v>44</v>
      </c>
      <c r="F34" s="39">
        <v>25000</v>
      </c>
    </row>
    <row r="35" spans="1:6" ht="28.5" x14ac:dyDescent="0.4">
      <c r="A35" s="1">
        <f t="shared" si="0"/>
        <v>31</v>
      </c>
      <c r="B35" s="120"/>
      <c r="C35" s="21" t="s">
        <v>27</v>
      </c>
      <c r="D35" s="21" t="s">
        <v>6</v>
      </c>
      <c r="E35" s="46" t="s">
        <v>45</v>
      </c>
      <c r="F35" s="57">
        <v>20000</v>
      </c>
    </row>
    <row r="36" spans="1:6" ht="15.75" thickBot="1" x14ac:dyDescent="0.45">
      <c r="A36" s="1">
        <f t="shared" si="0"/>
        <v>32</v>
      </c>
      <c r="B36" s="121"/>
      <c r="C36" s="9" t="s">
        <v>91</v>
      </c>
      <c r="D36" s="9" t="s">
        <v>5</v>
      </c>
      <c r="E36" s="66" t="s">
        <v>92</v>
      </c>
      <c r="F36" s="38">
        <v>20000</v>
      </c>
    </row>
  </sheetData>
  <mergeCells count="7">
    <mergeCell ref="B28:B36"/>
    <mergeCell ref="B1:E1"/>
    <mergeCell ref="B4:B7"/>
    <mergeCell ref="B8:B16"/>
    <mergeCell ref="B17:B18"/>
    <mergeCell ref="B20:B22"/>
    <mergeCell ref="B23:B2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73299-1FDD-4BC7-BCA2-E81ACD44F461}">
  <sheetPr>
    <pageSetUpPr fitToPage="1"/>
  </sheetPr>
  <dimension ref="A1:F35"/>
  <sheetViews>
    <sheetView view="pageBreakPreview" topLeftCell="A31" zoomScaleNormal="100" zoomScaleSheetLayoutView="100" workbookViewId="0">
      <selection activeCell="I32" sqref="I32"/>
    </sheetView>
  </sheetViews>
  <sheetFormatPr defaultRowHeight="13.5" x14ac:dyDescent="0.4"/>
  <cols>
    <col min="1" max="1" width="9" style="1"/>
    <col min="2" max="2" width="8.125" style="1" customWidth="1"/>
    <col min="3" max="3" width="20.5" style="1" customWidth="1"/>
    <col min="4" max="4" width="6.25" style="2" customWidth="1"/>
    <col min="5" max="5" width="59.75" style="1" customWidth="1"/>
    <col min="6" max="6" width="8.375" style="1" customWidth="1"/>
    <col min="7" max="16384" width="9" style="1"/>
  </cols>
  <sheetData>
    <row r="1" spans="1:6" ht="21" x14ac:dyDescent="0.4">
      <c r="B1" s="103" t="s">
        <v>12</v>
      </c>
      <c r="C1" s="103"/>
      <c r="D1" s="103"/>
      <c r="E1" s="103"/>
      <c r="F1" s="49"/>
    </row>
    <row r="2" spans="1:6" ht="14.25" thickBot="1" x14ac:dyDescent="0.45">
      <c r="E2" s="50" t="s">
        <v>114</v>
      </c>
    </row>
    <row r="3" spans="1:6" ht="15.75" thickBot="1" x14ac:dyDescent="0.45">
      <c r="B3" s="3" t="s">
        <v>0</v>
      </c>
      <c r="C3" s="4" t="s">
        <v>15</v>
      </c>
      <c r="D3" s="5" t="s">
        <v>1</v>
      </c>
      <c r="E3" s="6" t="s">
        <v>29</v>
      </c>
      <c r="F3" s="35" t="s">
        <v>2</v>
      </c>
    </row>
    <row r="4" spans="1:6" ht="15" x14ac:dyDescent="0.4">
      <c r="A4" s="1">
        <v>1</v>
      </c>
      <c r="B4" s="123" t="s">
        <v>3</v>
      </c>
      <c r="C4" s="7" t="s">
        <v>13</v>
      </c>
      <c r="D4" s="7" t="s">
        <v>5</v>
      </c>
      <c r="E4" s="54" t="s">
        <v>60</v>
      </c>
      <c r="F4" s="41">
        <v>30000</v>
      </c>
    </row>
    <row r="5" spans="1:6" ht="28.5" x14ac:dyDescent="0.4">
      <c r="A5" s="1">
        <f>A4+1</f>
        <v>2</v>
      </c>
      <c r="B5" s="115"/>
      <c r="C5" s="8" t="s">
        <v>14</v>
      </c>
      <c r="D5" s="11" t="s">
        <v>5</v>
      </c>
      <c r="E5" s="46" t="s">
        <v>61</v>
      </c>
      <c r="F5" s="37">
        <v>30000</v>
      </c>
    </row>
    <row r="6" spans="1:6" ht="42.75" x14ac:dyDescent="0.4">
      <c r="A6" s="1">
        <f>A5+1</f>
        <v>3</v>
      </c>
      <c r="B6" s="115"/>
      <c r="C6" s="21" t="s">
        <v>31</v>
      </c>
      <c r="D6" s="8" t="s">
        <v>5</v>
      </c>
      <c r="E6" s="46" t="s">
        <v>59</v>
      </c>
      <c r="F6" s="57">
        <v>30000</v>
      </c>
    </row>
    <row r="7" spans="1:6" ht="15.75" thickBot="1" x14ac:dyDescent="0.45">
      <c r="A7" s="1">
        <f t="shared" ref="A7:A35" si="0">A6+1</f>
        <v>4</v>
      </c>
      <c r="B7" s="116"/>
      <c r="C7" s="9" t="s">
        <v>110</v>
      </c>
      <c r="D7" s="9" t="s">
        <v>5</v>
      </c>
      <c r="E7" s="66" t="s">
        <v>108</v>
      </c>
      <c r="F7" s="38">
        <v>26200</v>
      </c>
    </row>
    <row r="8" spans="1:6" ht="28.5" x14ac:dyDescent="0.4">
      <c r="A8" s="1">
        <f t="shared" si="0"/>
        <v>5</v>
      </c>
      <c r="B8" s="122" t="s">
        <v>51</v>
      </c>
      <c r="C8" s="7" t="s">
        <v>17</v>
      </c>
      <c r="D8" s="7" t="s">
        <v>6</v>
      </c>
      <c r="E8" s="60" t="s">
        <v>34</v>
      </c>
      <c r="F8" s="41">
        <v>30000</v>
      </c>
    </row>
    <row r="9" spans="1:6" ht="15" x14ac:dyDescent="0.4">
      <c r="A9" s="1">
        <f t="shared" si="0"/>
        <v>6</v>
      </c>
      <c r="B9" s="124"/>
      <c r="C9" s="51" t="s">
        <v>104</v>
      </c>
      <c r="D9" s="51" t="s">
        <v>5</v>
      </c>
      <c r="E9" s="67" t="s">
        <v>106</v>
      </c>
      <c r="F9" s="59">
        <v>30000</v>
      </c>
    </row>
    <row r="10" spans="1:6" ht="28.5" x14ac:dyDescent="0.4">
      <c r="A10" s="1">
        <f t="shared" si="0"/>
        <v>7</v>
      </c>
      <c r="B10" s="124"/>
      <c r="C10" s="51" t="s">
        <v>105</v>
      </c>
      <c r="D10" s="51" t="s">
        <v>6</v>
      </c>
      <c r="E10" s="67" t="s">
        <v>107</v>
      </c>
      <c r="F10" s="59">
        <v>30000</v>
      </c>
    </row>
    <row r="11" spans="1:6" ht="28.5" x14ac:dyDescent="0.4">
      <c r="A11" s="1">
        <f t="shared" si="0"/>
        <v>8</v>
      </c>
      <c r="B11" s="119"/>
      <c r="C11" s="11" t="s">
        <v>16</v>
      </c>
      <c r="D11" s="11" t="s">
        <v>5</v>
      </c>
      <c r="E11" s="62" t="s">
        <v>79</v>
      </c>
      <c r="F11" s="59">
        <v>30000</v>
      </c>
    </row>
    <row r="12" spans="1:6" ht="15" x14ac:dyDescent="0.4">
      <c r="A12" s="1">
        <f t="shared" si="0"/>
        <v>9</v>
      </c>
      <c r="B12" s="119"/>
      <c r="C12" s="11" t="s">
        <v>73</v>
      </c>
      <c r="D12" s="11" t="s">
        <v>6</v>
      </c>
      <c r="E12" s="63" t="s">
        <v>74</v>
      </c>
      <c r="F12" s="59">
        <v>30000</v>
      </c>
    </row>
    <row r="13" spans="1:6" ht="42.75" x14ac:dyDescent="0.4">
      <c r="A13" s="1">
        <f t="shared" si="0"/>
        <v>10</v>
      </c>
      <c r="B13" s="119"/>
      <c r="C13" s="11" t="s">
        <v>78</v>
      </c>
      <c r="D13" s="11" t="s">
        <v>5</v>
      </c>
      <c r="E13" s="62" t="s">
        <v>80</v>
      </c>
      <c r="F13" s="39">
        <v>30000</v>
      </c>
    </row>
    <row r="14" spans="1:6" ht="42.75" x14ac:dyDescent="0.4">
      <c r="A14" s="1">
        <f t="shared" si="0"/>
        <v>11</v>
      </c>
      <c r="B14" s="120"/>
      <c r="C14" s="21" t="s">
        <v>87</v>
      </c>
      <c r="D14" s="21" t="s">
        <v>5</v>
      </c>
      <c r="E14" s="46" t="s">
        <v>88</v>
      </c>
      <c r="F14" s="57">
        <v>30000</v>
      </c>
    </row>
    <row r="15" spans="1:6" ht="15.75" thickBot="1" x14ac:dyDescent="0.45">
      <c r="A15" s="1">
        <f t="shared" si="0"/>
        <v>12</v>
      </c>
      <c r="B15" s="121"/>
      <c r="C15" s="9" t="s">
        <v>19</v>
      </c>
      <c r="D15" s="9" t="s">
        <v>6</v>
      </c>
      <c r="E15" s="64" t="s">
        <v>36</v>
      </c>
      <c r="F15" s="61">
        <v>30000</v>
      </c>
    </row>
    <row r="16" spans="1:6" ht="28.5" x14ac:dyDescent="0.4">
      <c r="A16" s="1">
        <f t="shared" si="0"/>
        <v>13</v>
      </c>
      <c r="B16" s="115" t="s">
        <v>64</v>
      </c>
      <c r="C16" s="8" t="s">
        <v>70</v>
      </c>
      <c r="D16" s="51" t="s">
        <v>6</v>
      </c>
      <c r="E16" s="65" t="s">
        <v>72</v>
      </c>
      <c r="F16" s="37">
        <v>30000</v>
      </c>
    </row>
    <row r="17" spans="1:6" ht="29.25" thickBot="1" x14ac:dyDescent="0.45">
      <c r="A17" s="1">
        <f t="shared" si="0"/>
        <v>14</v>
      </c>
      <c r="B17" s="116"/>
      <c r="C17" s="9" t="s">
        <v>65</v>
      </c>
      <c r="D17" s="10" t="s">
        <v>6</v>
      </c>
      <c r="E17" s="66" t="s">
        <v>66</v>
      </c>
      <c r="F17" s="37">
        <v>30000</v>
      </c>
    </row>
    <row r="18" spans="1:6" ht="29.25" thickBot="1" x14ac:dyDescent="0.45">
      <c r="A18" s="1">
        <f t="shared" si="0"/>
        <v>15</v>
      </c>
      <c r="B18" s="72" t="s">
        <v>8</v>
      </c>
      <c r="C18" s="8" t="s">
        <v>21</v>
      </c>
      <c r="D18" s="51" t="s">
        <v>6</v>
      </c>
      <c r="E18" s="65" t="s">
        <v>38</v>
      </c>
      <c r="F18" s="40">
        <v>30000</v>
      </c>
    </row>
    <row r="19" spans="1:6" ht="42.75" x14ac:dyDescent="0.4">
      <c r="A19" s="1">
        <f t="shared" si="0"/>
        <v>16</v>
      </c>
      <c r="B19" s="123" t="s">
        <v>9</v>
      </c>
      <c r="C19" s="7" t="s">
        <v>22</v>
      </c>
      <c r="D19" s="7" t="s">
        <v>5</v>
      </c>
      <c r="E19" s="60" t="s">
        <v>58</v>
      </c>
      <c r="F19" s="41">
        <v>30000</v>
      </c>
    </row>
    <row r="20" spans="1:6" ht="28.5" x14ac:dyDescent="0.4">
      <c r="A20" s="1">
        <f t="shared" si="0"/>
        <v>17</v>
      </c>
      <c r="B20" s="115"/>
      <c r="C20" s="8" t="s">
        <v>28</v>
      </c>
      <c r="D20" s="8" t="s">
        <v>5</v>
      </c>
      <c r="E20" s="65" t="s">
        <v>86</v>
      </c>
      <c r="F20" s="37">
        <v>30000</v>
      </c>
    </row>
    <row r="21" spans="1:6" ht="29.25" thickBot="1" x14ac:dyDescent="0.45">
      <c r="A21" s="1">
        <f t="shared" si="0"/>
        <v>18</v>
      </c>
      <c r="B21" s="116"/>
      <c r="C21" s="9" t="s">
        <v>89</v>
      </c>
      <c r="D21" s="9" t="s">
        <v>6</v>
      </c>
      <c r="E21" s="66" t="s">
        <v>90</v>
      </c>
      <c r="F21" s="38">
        <v>30000</v>
      </c>
    </row>
    <row r="22" spans="1:6" ht="15" x14ac:dyDescent="0.4">
      <c r="A22" s="1">
        <f t="shared" si="0"/>
        <v>19</v>
      </c>
      <c r="B22" s="123" t="s">
        <v>52</v>
      </c>
      <c r="C22" s="8" t="s">
        <v>67</v>
      </c>
      <c r="D22" s="8" t="s">
        <v>6</v>
      </c>
      <c r="E22" s="67" t="s">
        <v>69</v>
      </c>
      <c r="F22" s="68">
        <v>30000</v>
      </c>
    </row>
    <row r="23" spans="1:6" ht="28.5" x14ac:dyDescent="0.4">
      <c r="A23" s="1">
        <f t="shared" si="0"/>
        <v>20</v>
      </c>
      <c r="B23" s="115"/>
      <c r="C23" s="21" t="s">
        <v>53</v>
      </c>
      <c r="D23" s="21" t="s">
        <v>6</v>
      </c>
      <c r="E23" s="65" t="s">
        <v>55</v>
      </c>
      <c r="F23" s="37">
        <v>30000</v>
      </c>
    </row>
    <row r="24" spans="1:6" ht="15" x14ac:dyDescent="0.4">
      <c r="A24" s="1">
        <f t="shared" si="0"/>
        <v>21</v>
      </c>
      <c r="B24" s="115"/>
      <c r="C24" s="11" t="s">
        <v>93</v>
      </c>
      <c r="D24" s="11" t="s">
        <v>5</v>
      </c>
      <c r="E24" s="62" t="s">
        <v>95</v>
      </c>
      <c r="F24" s="39">
        <v>0</v>
      </c>
    </row>
    <row r="25" spans="1:6" ht="57" x14ac:dyDescent="0.4">
      <c r="A25" s="1">
        <f t="shared" si="0"/>
        <v>22</v>
      </c>
      <c r="B25" s="115"/>
      <c r="C25" s="8" t="s">
        <v>54</v>
      </c>
      <c r="D25" s="8" t="s">
        <v>6</v>
      </c>
      <c r="E25" s="65" t="s">
        <v>56</v>
      </c>
      <c r="F25" s="37">
        <v>30000</v>
      </c>
    </row>
    <row r="26" spans="1:6" ht="15.75" thickBot="1" x14ac:dyDescent="0.45">
      <c r="B26" s="116"/>
      <c r="C26" s="8" t="s">
        <v>112</v>
      </c>
      <c r="D26" s="8" t="s">
        <v>5</v>
      </c>
      <c r="E26" s="65" t="s">
        <v>113</v>
      </c>
      <c r="F26" s="37">
        <v>30000</v>
      </c>
    </row>
    <row r="27" spans="1:6" ht="19.5" customHeight="1" x14ac:dyDescent="0.4">
      <c r="A27" s="1">
        <f>A25+1</f>
        <v>23</v>
      </c>
      <c r="B27" s="122" t="s">
        <v>10</v>
      </c>
      <c r="C27" s="7" t="s">
        <v>81</v>
      </c>
      <c r="D27" s="7" t="s">
        <v>5</v>
      </c>
      <c r="E27" s="60" t="s">
        <v>83</v>
      </c>
      <c r="F27" s="41">
        <v>30000</v>
      </c>
    </row>
    <row r="28" spans="1:6" ht="19.5" customHeight="1" x14ac:dyDescent="0.4">
      <c r="A28" s="1">
        <f t="shared" si="0"/>
        <v>24</v>
      </c>
      <c r="B28" s="119"/>
      <c r="C28" s="11" t="s">
        <v>82</v>
      </c>
      <c r="D28" s="11" t="s">
        <v>6</v>
      </c>
      <c r="E28" s="62" t="s">
        <v>85</v>
      </c>
      <c r="F28" s="39">
        <v>30000</v>
      </c>
    </row>
    <row r="29" spans="1:6" ht="19.5" customHeight="1" x14ac:dyDescent="0.4">
      <c r="A29" s="1">
        <f t="shared" si="0"/>
        <v>25</v>
      </c>
      <c r="B29" s="119"/>
      <c r="C29" s="11" t="s">
        <v>99</v>
      </c>
      <c r="D29" s="11" t="s">
        <v>100</v>
      </c>
      <c r="E29" s="62" t="s">
        <v>101</v>
      </c>
      <c r="F29" s="39">
        <v>0</v>
      </c>
    </row>
    <row r="30" spans="1:6" ht="28.5" x14ac:dyDescent="0.4">
      <c r="A30" s="1">
        <f t="shared" si="0"/>
        <v>26</v>
      </c>
      <c r="B30" s="119"/>
      <c r="C30" s="11" t="s">
        <v>23</v>
      </c>
      <c r="D30" s="11" t="s">
        <v>5</v>
      </c>
      <c r="E30" s="62" t="s">
        <v>41</v>
      </c>
      <c r="F30" s="39">
        <v>30000</v>
      </c>
    </row>
    <row r="31" spans="1:6" ht="99.75" x14ac:dyDescent="0.4">
      <c r="A31" s="1">
        <f t="shared" si="0"/>
        <v>27</v>
      </c>
      <c r="B31" s="119"/>
      <c r="C31" s="11" t="s">
        <v>24</v>
      </c>
      <c r="D31" s="11" t="s">
        <v>6</v>
      </c>
      <c r="E31" s="62" t="s">
        <v>42</v>
      </c>
      <c r="F31" s="39">
        <v>30000</v>
      </c>
    </row>
    <row r="32" spans="1:6" ht="28.5" x14ac:dyDescent="0.4">
      <c r="A32" s="1">
        <f t="shared" si="0"/>
        <v>28</v>
      </c>
      <c r="B32" s="119"/>
      <c r="C32" s="11" t="s">
        <v>25</v>
      </c>
      <c r="D32" s="11" t="s">
        <v>6</v>
      </c>
      <c r="E32" s="62" t="s">
        <v>43</v>
      </c>
      <c r="F32" s="39">
        <v>30000</v>
      </c>
    </row>
    <row r="33" spans="1:6" ht="85.5" x14ac:dyDescent="0.4">
      <c r="A33" s="1">
        <f t="shared" si="0"/>
        <v>29</v>
      </c>
      <c r="B33" s="119"/>
      <c r="C33" s="11" t="s">
        <v>26</v>
      </c>
      <c r="D33" s="11" t="s">
        <v>6</v>
      </c>
      <c r="E33" s="62" t="s">
        <v>44</v>
      </c>
      <c r="F33" s="39">
        <v>25000</v>
      </c>
    </row>
    <row r="34" spans="1:6" ht="28.5" x14ac:dyDescent="0.4">
      <c r="A34" s="1">
        <f t="shared" si="0"/>
        <v>30</v>
      </c>
      <c r="B34" s="120"/>
      <c r="C34" s="21" t="s">
        <v>27</v>
      </c>
      <c r="D34" s="21" t="s">
        <v>6</v>
      </c>
      <c r="E34" s="46" t="s">
        <v>45</v>
      </c>
      <c r="F34" s="57">
        <v>20000</v>
      </c>
    </row>
    <row r="35" spans="1:6" ht="15.75" thickBot="1" x14ac:dyDescent="0.45">
      <c r="A35" s="1">
        <f t="shared" si="0"/>
        <v>31</v>
      </c>
      <c r="B35" s="121"/>
      <c r="C35" s="9" t="s">
        <v>91</v>
      </c>
      <c r="D35" s="9" t="s">
        <v>5</v>
      </c>
      <c r="E35" s="66" t="s">
        <v>92</v>
      </c>
      <c r="F35" s="38">
        <v>20000</v>
      </c>
    </row>
  </sheetData>
  <mergeCells count="7">
    <mergeCell ref="B27:B35"/>
    <mergeCell ref="B22:B26"/>
    <mergeCell ref="B1:E1"/>
    <mergeCell ref="B4:B7"/>
    <mergeCell ref="B8:B15"/>
    <mergeCell ref="B16:B17"/>
    <mergeCell ref="B19:B2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4"/>
  <sheetViews>
    <sheetView view="pageBreakPreview" zoomScaleNormal="100" zoomScaleSheetLayoutView="100" workbookViewId="0">
      <selection activeCell="H7" sqref="H7"/>
    </sheetView>
  </sheetViews>
  <sheetFormatPr defaultRowHeight="13.5" x14ac:dyDescent="0.4"/>
  <cols>
    <col min="1" max="1" width="9" style="1"/>
    <col min="2" max="2" width="8.125" style="1" customWidth="1"/>
    <col min="3" max="3" width="20.5" style="1" customWidth="1"/>
    <col min="4" max="4" width="6.25" style="2" customWidth="1"/>
    <col min="5" max="5" width="59.75" style="1" customWidth="1"/>
    <col min="6" max="6" width="8.375" style="1" customWidth="1"/>
    <col min="7" max="16384" width="9" style="1"/>
  </cols>
  <sheetData>
    <row r="1" spans="1:6" ht="21" x14ac:dyDescent="0.4">
      <c r="B1" s="103" t="s">
        <v>12</v>
      </c>
      <c r="C1" s="103"/>
      <c r="D1" s="103"/>
      <c r="E1" s="103"/>
      <c r="F1" s="49"/>
    </row>
    <row r="2" spans="1:6" ht="14.25" thickBot="1" x14ac:dyDescent="0.45">
      <c r="E2" s="50" t="s">
        <v>111</v>
      </c>
    </row>
    <row r="3" spans="1:6" ht="15.75" thickBot="1" x14ac:dyDescent="0.45">
      <c r="B3" s="3" t="s">
        <v>0</v>
      </c>
      <c r="C3" s="4" t="s">
        <v>15</v>
      </c>
      <c r="D3" s="5" t="s">
        <v>1</v>
      </c>
      <c r="E3" s="6" t="s">
        <v>29</v>
      </c>
      <c r="F3" s="35" t="s">
        <v>2</v>
      </c>
    </row>
    <row r="4" spans="1:6" ht="15" x14ac:dyDescent="0.4">
      <c r="A4" s="1">
        <v>1</v>
      </c>
      <c r="B4" s="123" t="s">
        <v>3</v>
      </c>
      <c r="C4" s="7" t="s">
        <v>13</v>
      </c>
      <c r="D4" s="7" t="s">
        <v>5</v>
      </c>
      <c r="E4" s="54" t="s">
        <v>60</v>
      </c>
      <c r="F4" s="41">
        <v>30000</v>
      </c>
    </row>
    <row r="5" spans="1:6" ht="28.5" x14ac:dyDescent="0.4">
      <c r="A5" s="1">
        <f>A4+1</f>
        <v>2</v>
      </c>
      <c r="B5" s="115"/>
      <c r="C5" s="8" t="s">
        <v>14</v>
      </c>
      <c r="D5" s="11" t="s">
        <v>5</v>
      </c>
      <c r="E5" s="46" t="s">
        <v>61</v>
      </c>
      <c r="F5" s="37">
        <v>30000</v>
      </c>
    </row>
    <row r="6" spans="1:6" ht="42.75" x14ac:dyDescent="0.4">
      <c r="A6" s="1">
        <f>A5+1</f>
        <v>3</v>
      </c>
      <c r="B6" s="115"/>
      <c r="C6" s="21" t="s">
        <v>31</v>
      </c>
      <c r="D6" s="8" t="s">
        <v>5</v>
      </c>
      <c r="E6" s="46" t="s">
        <v>59</v>
      </c>
      <c r="F6" s="57">
        <v>30000</v>
      </c>
    </row>
    <row r="7" spans="1:6" ht="15.75" thickBot="1" x14ac:dyDescent="0.45">
      <c r="A7" s="1">
        <f t="shared" ref="A7:A9" si="0">A6+1</f>
        <v>4</v>
      </c>
      <c r="B7" s="116"/>
      <c r="C7" s="9" t="s">
        <v>110</v>
      </c>
      <c r="D7" s="9" t="s">
        <v>109</v>
      </c>
      <c r="E7" s="66" t="s">
        <v>108</v>
      </c>
      <c r="F7" s="38">
        <v>26200</v>
      </c>
    </row>
    <row r="8" spans="1:6" ht="28.5" x14ac:dyDescent="0.4">
      <c r="A8" s="1">
        <f t="shared" si="0"/>
        <v>5</v>
      </c>
      <c r="B8" s="122" t="s">
        <v>51</v>
      </c>
      <c r="C8" s="7" t="s">
        <v>17</v>
      </c>
      <c r="D8" s="7" t="s">
        <v>6</v>
      </c>
      <c r="E8" s="60" t="s">
        <v>34</v>
      </c>
      <c r="F8" s="41">
        <v>30000</v>
      </c>
    </row>
    <row r="9" spans="1:6" ht="15" x14ac:dyDescent="0.4">
      <c r="A9" s="1">
        <f t="shared" si="0"/>
        <v>6</v>
      </c>
      <c r="B9" s="124"/>
      <c r="C9" s="51" t="s">
        <v>104</v>
      </c>
      <c r="D9" s="51" t="s">
        <v>5</v>
      </c>
      <c r="E9" s="67" t="s">
        <v>106</v>
      </c>
      <c r="F9" s="59">
        <v>30000</v>
      </c>
    </row>
    <row r="10" spans="1:6" ht="28.5" x14ac:dyDescent="0.4">
      <c r="A10" s="1">
        <f t="shared" ref="A10:A34" si="1">A9+1</f>
        <v>7</v>
      </c>
      <c r="B10" s="124"/>
      <c r="C10" s="51" t="s">
        <v>105</v>
      </c>
      <c r="D10" s="51" t="s">
        <v>6</v>
      </c>
      <c r="E10" s="67" t="s">
        <v>107</v>
      </c>
      <c r="F10" s="59">
        <v>30000</v>
      </c>
    </row>
    <row r="11" spans="1:6" ht="28.5" x14ac:dyDescent="0.4">
      <c r="A11" s="1">
        <f t="shared" si="1"/>
        <v>8</v>
      </c>
      <c r="B11" s="119"/>
      <c r="C11" s="11" t="s">
        <v>16</v>
      </c>
      <c r="D11" s="11" t="s">
        <v>5</v>
      </c>
      <c r="E11" s="62" t="s">
        <v>79</v>
      </c>
      <c r="F11" s="59">
        <v>30000</v>
      </c>
    </row>
    <row r="12" spans="1:6" ht="15" x14ac:dyDescent="0.4">
      <c r="A12" s="1">
        <f t="shared" si="1"/>
        <v>9</v>
      </c>
      <c r="B12" s="119"/>
      <c r="C12" s="11" t="s">
        <v>73</v>
      </c>
      <c r="D12" s="11" t="s">
        <v>6</v>
      </c>
      <c r="E12" s="63" t="s">
        <v>74</v>
      </c>
      <c r="F12" s="59">
        <v>30000</v>
      </c>
    </row>
    <row r="13" spans="1:6" ht="42.75" x14ac:dyDescent="0.4">
      <c r="A13" s="1">
        <f t="shared" si="1"/>
        <v>10</v>
      </c>
      <c r="B13" s="119"/>
      <c r="C13" s="11" t="s">
        <v>78</v>
      </c>
      <c r="D13" s="11" t="s">
        <v>5</v>
      </c>
      <c r="E13" s="62" t="s">
        <v>80</v>
      </c>
      <c r="F13" s="39">
        <v>30000</v>
      </c>
    </row>
    <row r="14" spans="1:6" ht="42.75" x14ac:dyDescent="0.4">
      <c r="A14" s="1">
        <f t="shared" si="1"/>
        <v>11</v>
      </c>
      <c r="B14" s="120"/>
      <c r="C14" s="21" t="s">
        <v>87</v>
      </c>
      <c r="D14" s="21" t="s">
        <v>5</v>
      </c>
      <c r="E14" s="46" t="s">
        <v>88</v>
      </c>
      <c r="F14" s="57">
        <v>30000</v>
      </c>
    </row>
    <row r="15" spans="1:6" ht="15.75" thickBot="1" x14ac:dyDescent="0.45">
      <c r="A15" s="1">
        <f t="shared" si="1"/>
        <v>12</v>
      </c>
      <c r="B15" s="121"/>
      <c r="C15" s="9" t="s">
        <v>19</v>
      </c>
      <c r="D15" s="9" t="s">
        <v>6</v>
      </c>
      <c r="E15" s="64" t="s">
        <v>36</v>
      </c>
      <c r="F15" s="61">
        <v>30000</v>
      </c>
    </row>
    <row r="16" spans="1:6" ht="28.5" x14ac:dyDescent="0.4">
      <c r="A16" s="1">
        <f t="shared" si="1"/>
        <v>13</v>
      </c>
      <c r="B16" s="115" t="s">
        <v>64</v>
      </c>
      <c r="C16" s="8" t="s">
        <v>70</v>
      </c>
      <c r="D16" s="51" t="s">
        <v>6</v>
      </c>
      <c r="E16" s="65" t="s">
        <v>72</v>
      </c>
      <c r="F16" s="37">
        <v>30000</v>
      </c>
    </row>
    <row r="17" spans="1:6" ht="29.25" thickBot="1" x14ac:dyDescent="0.45">
      <c r="A17" s="1">
        <f t="shared" si="1"/>
        <v>14</v>
      </c>
      <c r="B17" s="116"/>
      <c r="C17" s="9" t="s">
        <v>65</v>
      </c>
      <c r="D17" s="10" t="s">
        <v>6</v>
      </c>
      <c r="E17" s="66" t="s">
        <v>66</v>
      </c>
      <c r="F17" s="37">
        <v>30000</v>
      </c>
    </row>
    <row r="18" spans="1:6" ht="29.25" thickBot="1" x14ac:dyDescent="0.45">
      <c r="A18" s="1">
        <f t="shared" si="1"/>
        <v>15</v>
      </c>
      <c r="B18" s="71" t="s">
        <v>8</v>
      </c>
      <c r="C18" s="8" t="s">
        <v>21</v>
      </c>
      <c r="D18" s="51" t="s">
        <v>6</v>
      </c>
      <c r="E18" s="65" t="s">
        <v>38</v>
      </c>
      <c r="F18" s="40">
        <v>30000</v>
      </c>
    </row>
    <row r="19" spans="1:6" ht="42.75" x14ac:dyDescent="0.4">
      <c r="A19" s="1">
        <f t="shared" si="1"/>
        <v>16</v>
      </c>
      <c r="B19" s="123" t="s">
        <v>9</v>
      </c>
      <c r="C19" s="7" t="s">
        <v>22</v>
      </c>
      <c r="D19" s="7" t="s">
        <v>5</v>
      </c>
      <c r="E19" s="60" t="s">
        <v>58</v>
      </c>
      <c r="F19" s="41">
        <v>30000</v>
      </c>
    </row>
    <row r="20" spans="1:6" ht="28.5" x14ac:dyDescent="0.4">
      <c r="A20" s="1">
        <f t="shared" si="1"/>
        <v>17</v>
      </c>
      <c r="B20" s="115"/>
      <c r="C20" s="8" t="s">
        <v>28</v>
      </c>
      <c r="D20" s="8" t="s">
        <v>5</v>
      </c>
      <c r="E20" s="65" t="s">
        <v>86</v>
      </c>
      <c r="F20" s="37">
        <v>30000</v>
      </c>
    </row>
    <row r="21" spans="1:6" ht="29.25" thickBot="1" x14ac:dyDescent="0.45">
      <c r="A21" s="1">
        <f t="shared" si="1"/>
        <v>18</v>
      </c>
      <c r="B21" s="116"/>
      <c r="C21" s="9" t="s">
        <v>89</v>
      </c>
      <c r="D21" s="9" t="s">
        <v>6</v>
      </c>
      <c r="E21" s="66" t="s">
        <v>90</v>
      </c>
      <c r="F21" s="38">
        <v>30000</v>
      </c>
    </row>
    <row r="22" spans="1:6" ht="15" x14ac:dyDescent="0.4">
      <c r="A22" s="1">
        <f t="shared" si="1"/>
        <v>19</v>
      </c>
      <c r="B22" s="115" t="s">
        <v>52</v>
      </c>
      <c r="C22" s="8" t="s">
        <v>67</v>
      </c>
      <c r="D22" s="8" t="s">
        <v>6</v>
      </c>
      <c r="E22" s="67" t="s">
        <v>69</v>
      </c>
      <c r="F22" s="68">
        <v>30000</v>
      </c>
    </row>
    <row r="23" spans="1:6" ht="28.5" x14ac:dyDescent="0.4">
      <c r="A23" s="1">
        <f t="shared" si="1"/>
        <v>20</v>
      </c>
      <c r="B23" s="115"/>
      <c r="C23" s="21" t="s">
        <v>53</v>
      </c>
      <c r="D23" s="21" t="s">
        <v>6</v>
      </c>
      <c r="E23" s="65" t="s">
        <v>55</v>
      </c>
      <c r="F23" s="37">
        <v>30000</v>
      </c>
    </row>
    <row r="24" spans="1:6" ht="15" x14ac:dyDescent="0.4">
      <c r="A24" s="1">
        <f t="shared" si="1"/>
        <v>21</v>
      </c>
      <c r="B24" s="115"/>
      <c r="C24" s="11" t="s">
        <v>93</v>
      </c>
      <c r="D24" s="11" t="s">
        <v>5</v>
      </c>
      <c r="E24" s="62" t="s">
        <v>95</v>
      </c>
      <c r="F24" s="39">
        <v>0</v>
      </c>
    </row>
    <row r="25" spans="1:6" ht="57.75" thickBot="1" x14ac:dyDescent="0.45">
      <c r="A25" s="1">
        <f t="shared" si="1"/>
        <v>22</v>
      </c>
      <c r="B25" s="115"/>
      <c r="C25" s="8" t="s">
        <v>54</v>
      </c>
      <c r="D25" s="8" t="s">
        <v>6</v>
      </c>
      <c r="E25" s="65" t="s">
        <v>56</v>
      </c>
      <c r="F25" s="37">
        <v>30000</v>
      </c>
    </row>
    <row r="26" spans="1:6" ht="19.5" customHeight="1" x14ac:dyDescent="0.4">
      <c r="A26" s="1">
        <f t="shared" si="1"/>
        <v>23</v>
      </c>
      <c r="B26" s="122" t="s">
        <v>10</v>
      </c>
      <c r="C26" s="7" t="s">
        <v>81</v>
      </c>
      <c r="D26" s="7" t="s">
        <v>5</v>
      </c>
      <c r="E26" s="60" t="s">
        <v>83</v>
      </c>
      <c r="F26" s="41">
        <v>30000</v>
      </c>
    </row>
    <row r="27" spans="1:6" ht="19.5" customHeight="1" x14ac:dyDescent="0.4">
      <c r="A27" s="1">
        <f t="shared" si="1"/>
        <v>24</v>
      </c>
      <c r="B27" s="119"/>
      <c r="C27" s="11" t="s">
        <v>82</v>
      </c>
      <c r="D27" s="11" t="s">
        <v>6</v>
      </c>
      <c r="E27" s="62" t="s">
        <v>85</v>
      </c>
      <c r="F27" s="39">
        <v>30000</v>
      </c>
    </row>
    <row r="28" spans="1:6" ht="19.5" customHeight="1" x14ac:dyDescent="0.4">
      <c r="A28" s="1">
        <f t="shared" si="1"/>
        <v>25</v>
      </c>
      <c r="B28" s="119"/>
      <c r="C28" s="11" t="s">
        <v>99</v>
      </c>
      <c r="D28" s="11" t="s">
        <v>100</v>
      </c>
      <c r="E28" s="62" t="s">
        <v>101</v>
      </c>
      <c r="F28" s="39">
        <v>0</v>
      </c>
    </row>
    <row r="29" spans="1:6" ht="28.5" x14ac:dyDescent="0.4">
      <c r="A29" s="1">
        <f t="shared" si="1"/>
        <v>26</v>
      </c>
      <c r="B29" s="119"/>
      <c r="C29" s="11" t="s">
        <v>23</v>
      </c>
      <c r="D29" s="11" t="s">
        <v>5</v>
      </c>
      <c r="E29" s="62" t="s">
        <v>41</v>
      </c>
      <c r="F29" s="39">
        <v>30000</v>
      </c>
    </row>
    <row r="30" spans="1:6" ht="99.75" x14ac:dyDescent="0.4">
      <c r="A30" s="1">
        <f t="shared" si="1"/>
        <v>27</v>
      </c>
      <c r="B30" s="119"/>
      <c r="C30" s="11" t="s">
        <v>24</v>
      </c>
      <c r="D30" s="11" t="s">
        <v>6</v>
      </c>
      <c r="E30" s="62" t="s">
        <v>42</v>
      </c>
      <c r="F30" s="39">
        <v>30000</v>
      </c>
    </row>
    <row r="31" spans="1:6" ht="28.5" x14ac:dyDescent="0.4">
      <c r="A31" s="1">
        <f t="shared" si="1"/>
        <v>28</v>
      </c>
      <c r="B31" s="119"/>
      <c r="C31" s="11" t="s">
        <v>25</v>
      </c>
      <c r="D31" s="11" t="s">
        <v>6</v>
      </c>
      <c r="E31" s="62" t="s">
        <v>43</v>
      </c>
      <c r="F31" s="39">
        <v>30000</v>
      </c>
    </row>
    <row r="32" spans="1:6" ht="85.5" x14ac:dyDescent="0.4">
      <c r="A32" s="1">
        <f t="shared" si="1"/>
        <v>29</v>
      </c>
      <c r="B32" s="119"/>
      <c r="C32" s="11" t="s">
        <v>26</v>
      </c>
      <c r="D32" s="11" t="s">
        <v>6</v>
      </c>
      <c r="E32" s="62" t="s">
        <v>44</v>
      </c>
      <c r="F32" s="39">
        <v>25000</v>
      </c>
    </row>
    <row r="33" spans="1:6" ht="28.5" x14ac:dyDescent="0.4">
      <c r="A33" s="1">
        <f t="shared" si="1"/>
        <v>30</v>
      </c>
      <c r="B33" s="120"/>
      <c r="C33" s="21" t="s">
        <v>27</v>
      </c>
      <c r="D33" s="21" t="s">
        <v>6</v>
      </c>
      <c r="E33" s="46" t="s">
        <v>45</v>
      </c>
      <c r="F33" s="57">
        <v>20000</v>
      </c>
    </row>
    <row r="34" spans="1:6" ht="15.75" thickBot="1" x14ac:dyDescent="0.45">
      <c r="A34" s="1">
        <f t="shared" si="1"/>
        <v>31</v>
      </c>
      <c r="B34" s="121"/>
      <c r="C34" s="9" t="s">
        <v>91</v>
      </c>
      <c r="D34" s="9" t="s">
        <v>5</v>
      </c>
      <c r="E34" s="66" t="s">
        <v>92</v>
      </c>
      <c r="F34" s="38">
        <v>20000</v>
      </c>
    </row>
  </sheetData>
  <mergeCells count="7">
    <mergeCell ref="B26:B34"/>
    <mergeCell ref="B1:E1"/>
    <mergeCell ref="B4:B7"/>
    <mergeCell ref="B8:B15"/>
    <mergeCell ref="B16:B17"/>
    <mergeCell ref="B19:B21"/>
    <mergeCell ref="B22:B2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3"/>
  <sheetViews>
    <sheetView view="pageBreakPreview" zoomScaleNormal="100" zoomScaleSheetLayoutView="100" workbookViewId="0">
      <selection activeCell="E10" sqref="E10"/>
    </sheetView>
  </sheetViews>
  <sheetFormatPr defaultRowHeight="13.5" x14ac:dyDescent="0.4"/>
  <cols>
    <col min="1" max="1" width="9" style="1"/>
    <col min="2" max="2" width="8.125" style="1" customWidth="1"/>
    <col min="3" max="3" width="20.5" style="1" customWidth="1"/>
    <col min="4" max="4" width="6.25" style="2" customWidth="1"/>
    <col min="5" max="5" width="59.75" style="1" customWidth="1"/>
    <col min="6" max="6" width="8.375" style="1" customWidth="1"/>
    <col min="7" max="16384" width="9" style="1"/>
  </cols>
  <sheetData>
    <row r="1" spans="1:6" ht="21" x14ac:dyDescent="0.4">
      <c r="B1" s="103" t="s">
        <v>12</v>
      </c>
      <c r="C1" s="103"/>
      <c r="D1" s="103"/>
      <c r="E1" s="103"/>
      <c r="F1" s="49"/>
    </row>
    <row r="2" spans="1:6" ht="14.25" thickBot="1" x14ac:dyDescent="0.45">
      <c r="E2" s="50" t="s">
        <v>103</v>
      </c>
    </row>
    <row r="3" spans="1:6" ht="15.75" thickBot="1" x14ac:dyDescent="0.45">
      <c r="B3" s="3" t="s">
        <v>0</v>
      </c>
      <c r="C3" s="4" t="s">
        <v>15</v>
      </c>
      <c r="D3" s="5" t="s">
        <v>1</v>
      </c>
      <c r="E3" s="6" t="s">
        <v>29</v>
      </c>
      <c r="F3" s="35" t="s">
        <v>2</v>
      </c>
    </row>
    <row r="4" spans="1:6" ht="15" x14ac:dyDescent="0.4">
      <c r="A4" s="1">
        <v>1</v>
      </c>
      <c r="B4" s="123" t="s">
        <v>3</v>
      </c>
      <c r="C4" s="7" t="s">
        <v>13</v>
      </c>
      <c r="D4" s="7" t="s">
        <v>5</v>
      </c>
      <c r="E4" s="54" t="s">
        <v>60</v>
      </c>
      <c r="F4" s="41">
        <v>30000</v>
      </c>
    </row>
    <row r="5" spans="1:6" ht="28.5" x14ac:dyDescent="0.4">
      <c r="A5" s="1">
        <f>A4+1</f>
        <v>2</v>
      </c>
      <c r="B5" s="115"/>
      <c r="C5" s="8" t="s">
        <v>14</v>
      </c>
      <c r="D5" s="11" t="s">
        <v>5</v>
      </c>
      <c r="E5" s="46" t="s">
        <v>61</v>
      </c>
      <c r="F5" s="37">
        <v>30000</v>
      </c>
    </row>
    <row r="6" spans="1:6" ht="43.5" thickBot="1" x14ac:dyDescent="0.45">
      <c r="A6" s="1">
        <f t="shared" ref="A6:A33" si="0">A5+1</f>
        <v>3</v>
      </c>
      <c r="B6" s="115"/>
      <c r="C6" s="21" t="s">
        <v>31</v>
      </c>
      <c r="D6" s="8" t="s">
        <v>5</v>
      </c>
      <c r="E6" s="46" t="s">
        <v>59</v>
      </c>
      <c r="F6" s="57">
        <v>30000</v>
      </c>
    </row>
    <row r="7" spans="1:6" ht="28.5" x14ac:dyDescent="0.4">
      <c r="A7" s="1">
        <f t="shared" si="0"/>
        <v>4</v>
      </c>
      <c r="B7" s="122" t="s">
        <v>51</v>
      </c>
      <c r="C7" s="7" t="s">
        <v>17</v>
      </c>
      <c r="D7" s="7" t="s">
        <v>6</v>
      </c>
      <c r="E7" s="60" t="s">
        <v>34</v>
      </c>
      <c r="F7" s="41">
        <v>30000</v>
      </c>
    </row>
    <row r="8" spans="1:6" ht="15" x14ac:dyDescent="0.4">
      <c r="A8" s="1">
        <f t="shared" si="0"/>
        <v>5</v>
      </c>
      <c r="B8" s="124"/>
      <c r="C8" s="51" t="s">
        <v>104</v>
      </c>
      <c r="D8" s="51" t="s">
        <v>5</v>
      </c>
      <c r="E8" s="67" t="s">
        <v>106</v>
      </c>
      <c r="F8" s="59">
        <v>30000</v>
      </c>
    </row>
    <row r="9" spans="1:6" ht="28.5" x14ac:dyDescent="0.4">
      <c r="A9" s="1">
        <f t="shared" si="0"/>
        <v>6</v>
      </c>
      <c r="B9" s="124"/>
      <c r="C9" s="51" t="s">
        <v>105</v>
      </c>
      <c r="D9" s="51" t="s">
        <v>6</v>
      </c>
      <c r="E9" s="67" t="s">
        <v>107</v>
      </c>
      <c r="F9" s="59">
        <v>30000</v>
      </c>
    </row>
    <row r="10" spans="1:6" ht="28.5" x14ac:dyDescent="0.4">
      <c r="A10" s="1">
        <f t="shared" si="0"/>
        <v>7</v>
      </c>
      <c r="B10" s="119"/>
      <c r="C10" s="11" t="s">
        <v>16</v>
      </c>
      <c r="D10" s="11" t="s">
        <v>5</v>
      </c>
      <c r="E10" s="62" t="s">
        <v>79</v>
      </c>
      <c r="F10" s="59">
        <v>30000</v>
      </c>
    </row>
    <row r="11" spans="1:6" ht="15" x14ac:dyDescent="0.4">
      <c r="A11" s="1">
        <f t="shared" si="0"/>
        <v>8</v>
      </c>
      <c r="B11" s="119"/>
      <c r="C11" s="11" t="s">
        <v>73</v>
      </c>
      <c r="D11" s="11" t="s">
        <v>6</v>
      </c>
      <c r="E11" s="63" t="s">
        <v>74</v>
      </c>
      <c r="F11" s="59">
        <v>30000</v>
      </c>
    </row>
    <row r="12" spans="1:6" ht="42.75" x14ac:dyDescent="0.4">
      <c r="A12" s="1">
        <f t="shared" si="0"/>
        <v>9</v>
      </c>
      <c r="B12" s="119"/>
      <c r="C12" s="11" t="s">
        <v>78</v>
      </c>
      <c r="D12" s="11" t="s">
        <v>5</v>
      </c>
      <c r="E12" s="62" t="s">
        <v>80</v>
      </c>
      <c r="F12" s="39">
        <v>30000</v>
      </c>
    </row>
    <row r="13" spans="1:6" ht="42.75" x14ac:dyDescent="0.4">
      <c r="A13" s="1">
        <f t="shared" si="0"/>
        <v>10</v>
      </c>
      <c r="B13" s="120"/>
      <c r="C13" s="21" t="s">
        <v>87</v>
      </c>
      <c r="D13" s="21" t="s">
        <v>5</v>
      </c>
      <c r="E13" s="46" t="s">
        <v>88</v>
      </c>
      <c r="F13" s="57">
        <v>30000</v>
      </c>
    </row>
    <row r="14" spans="1:6" ht="15.75" thickBot="1" x14ac:dyDescent="0.45">
      <c r="A14" s="1">
        <f t="shared" si="0"/>
        <v>11</v>
      </c>
      <c r="B14" s="121"/>
      <c r="C14" s="9" t="s">
        <v>19</v>
      </c>
      <c r="D14" s="9" t="s">
        <v>6</v>
      </c>
      <c r="E14" s="64" t="s">
        <v>36</v>
      </c>
      <c r="F14" s="61">
        <v>30000</v>
      </c>
    </row>
    <row r="15" spans="1:6" ht="28.5" x14ac:dyDescent="0.4">
      <c r="A15" s="1">
        <f t="shared" si="0"/>
        <v>12</v>
      </c>
      <c r="B15" s="115" t="s">
        <v>64</v>
      </c>
      <c r="C15" s="8" t="s">
        <v>70</v>
      </c>
      <c r="D15" s="51" t="s">
        <v>6</v>
      </c>
      <c r="E15" s="65" t="s">
        <v>72</v>
      </c>
      <c r="F15" s="37">
        <v>30000</v>
      </c>
    </row>
    <row r="16" spans="1:6" ht="29.25" thickBot="1" x14ac:dyDescent="0.45">
      <c r="A16" s="1">
        <f t="shared" si="0"/>
        <v>13</v>
      </c>
      <c r="B16" s="116"/>
      <c r="C16" s="9" t="s">
        <v>65</v>
      </c>
      <c r="D16" s="10" t="s">
        <v>6</v>
      </c>
      <c r="E16" s="66" t="s">
        <v>66</v>
      </c>
      <c r="F16" s="37">
        <v>30000</v>
      </c>
    </row>
    <row r="17" spans="1:6" ht="29.25" thickBot="1" x14ac:dyDescent="0.45">
      <c r="A17" s="1">
        <f t="shared" si="0"/>
        <v>14</v>
      </c>
      <c r="B17" s="70" t="s">
        <v>8</v>
      </c>
      <c r="C17" s="8" t="s">
        <v>21</v>
      </c>
      <c r="D17" s="51" t="s">
        <v>6</v>
      </c>
      <c r="E17" s="65" t="s">
        <v>38</v>
      </c>
      <c r="F17" s="40">
        <v>30000</v>
      </c>
    </row>
    <row r="18" spans="1:6" ht="42.75" x14ac:dyDescent="0.4">
      <c r="A18" s="1">
        <f t="shared" si="0"/>
        <v>15</v>
      </c>
      <c r="B18" s="123" t="s">
        <v>9</v>
      </c>
      <c r="C18" s="7" t="s">
        <v>22</v>
      </c>
      <c r="D18" s="7" t="s">
        <v>5</v>
      </c>
      <c r="E18" s="60" t="s">
        <v>58</v>
      </c>
      <c r="F18" s="41">
        <v>30000</v>
      </c>
    </row>
    <row r="19" spans="1:6" ht="28.5" x14ac:dyDescent="0.4">
      <c r="A19" s="1">
        <f t="shared" si="0"/>
        <v>16</v>
      </c>
      <c r="B19" s="115"/>
      <c r="C19" s="8" t="s">
        <v>28</v>
      </c>
      <c r="D19" s="8" t="s">
        <v>5</v>
      </c>
      <c r="E19" s="65" t="s">
        <v>86</v>
      </c>
      <c r="F19" s="37">
        <v>30000</v>
      </c>
    </row>
    <row r="20" spans="1:6" ht="29.25" thickBot="1" x14ac:dyDescent="0.45">
      <c r="A20" s="1">
        <f t="shared" si="0"/>
        <v>17</v>
      </c>
      <c r="B20" s="116"/>
      <c r="C20" s="9" t="s">
        <v>89</v>
      </c>
      <c r="D20" s="9" t="s">
        <v>6</v>
      </c>
      <c r="E20" s="66" t="s">
        <v>90</v>
      </c>
      <c r="F20" s="38">
        <v>30000</v>
      </c>
    </row>
    <row r="21" spans="1:6" ht="15" x14ac:dyDescent="0.4">
      <c r="A21" s="1">
        <f t="shared" si="0"/>
        <v>18</v>
      </c>
      <c r="B21" s="115" t="s">
        <v>52</v>
      </c>
      <c r="C21" s="8" t="s">
        <v>67</v>
      </c>
      <c r="D21" s="8" t="s">
        <v>6</v>
      </c>
      <c r="E21" s="67" t="s">
        <v>69</v>
      </c>
      <c r="F21" s="68">
        <v>30000</v>
      </c>
    </row>
    <row r="22" spans="1:6" ht="28.5" x14ac:dyDescent="0.4">
      <c r="A22" s="1">
        <f t="shared" si="0"/>
        <v>19</v>
      </c>
      <c r="B22" s="115"/>
      <c r="C22" s="21" t="s">
        <v>53</v>
      </c>
      <c r="D22" s="21" t="s">
        <v>6</v>
      </c>
      <c r="E22" s="65" t="s">
        <v>55</v>
      </c>
      <c r="F22" s="37">
        <v>30000</v>
      </c>
    </row>
    <row r="23" spans="1:6" ht="15" x14ac:dyDescent="0.4">
      <c r="A23" s="1">
        <f t="shared" si="0"/>
        <v>20</v>
      </c>
      <c r="B23" s="115"/>
      <c r="C23" s="11" t="s">
        <v>93</v>
      </c>
      <c r="D23" s="11" t="s">
        <v>5</v>
      </c>
      <c r="E23" s="62" t="s">
        <v>95</v>
      </c>
      <c r="F23" s="39">
        <v>0</v>
      </c>
    </row>
    <row r="24" spans="1:6" ht="57.75" thickBot="1" x14ac:dyDescent="0.45">
      <c r="A24" s="1">
        <f t="shared" si="0"/>
        <v>21</v>
      </c>
      <c r="B24" s="115"/>
      <c r="C24" s="8" t="s">
        <v>54</v>
      </c>
      <c r="D24" s="8" t="s">
        <v>6</v>
      </c>
      <c r="E24" s="65" t="s">
        <v>56</v>
      </c>
      <c r="F24" s="37">
        <v>30000</v>
      </c>
    </row>
    <row r="25" spans="1:6" ht="19.5" customHeight="1" x14ac:dyDescent="0.4">
      <c r="A25" s="1">
        <f t="shared" si="0"/>
        <v>22</v>
      </c>
      <c r="B25" s="122" t="s">
        <v>10</v>
      </c>
      <c r="C25" s="7" t="s">
        <v>81</v>
      </c>
      <c r="D25" s="7" t="s">
        <v>5</v>
      </c>
      <c r="E25" s="60" t="s">
        <v>83</v>
      </c>
      <c r="F25" s="41">
        <v>30000</v>
      </c>
    </row>
    <row r="26" spans="1:6" ht="19.5" customHeight="1" x14ac:dyDescent="0.4">
      <c r="A26" s="1">
        <f t="shared" si="0"/>
        <v>23</v>
      </c>
      <c r="B26" s="119"/>
      <c r="C26" s="11" t="s">
        <v>82</v>
      </c>
      <c r="D26" s="11" t="s">
        <v>6</v>
      </c>
      <c r="E26" s="62" t="s">
        <v>85</v>
      </c>
      <c r="F26" s="39">
        <v>30000</v>
      </c>
    </row>
    <row r="27" spans="1:6" ht="19.5" customHeight="1" x14ac:dyDescent="0.4">
      <c r="A27" s="1">
        <f t="shared" si="0"/>
        <v>24</v>
      </c>
      <c r="B27" s="119"/>
      <c r="C27" s="11" t="s">
        <v>99</v>
      </c>
      <c r="D27" s="11" t="s">
        <v>100</v>
      </c>
      <c r="E27" s="62" t="s">
        <v>101</v>
      </c>
      <c r="F27" s="39">
        <v>0</v>
      </c>
    </row>
    <row r="28" spans="1:6" ht="28.5" x14ac:dyDescent="0.4">
      <c r="A28" s="1">
        <f t="shared" si="0"/>
        <v>25</v>
      </c>
      <c r="B28" s="119"/>
      <c r="C28" s="11" t="s">
        <v>23</v>
      </c>
      <c r="D28" s="11" t="s">
        <v>5</v>
      </c>
      <c r="E28" s="62" t="s">
        <v>41</v>
      </c>
      <c r="F28" s="39">
        <v>30000</v>
      </c>
    </row>
    <row r="29" spans="1:6" ht="99.75" x14ac:dyDescent="0.4">
      <c r="A29" s="1">
        <f t="shared" si="0"/>
        <v>26</v>
      </c>
      <c r="B29" s="119"/>
      <c r="C29" s="11" t="s">
        <v>24</v>
      </c>
      <c r="D29" s="11" t="s">
        <v>6</v>
      </c>
      <c r="E29" s="62" t="s">
        <v>42</v>
      </c>
      <c r="F29" s="39">
        <v>30000</v>
      </c>
    </row>
    <row r="30" spans="1:6" ht="28.5" x14ac:dyDescent="0.4">
      <c r="A30" s="1">
        <f t="shared" si="0"/>
        <v>27</v>
      </c>
      <c r="B30" s="119"/>
      <c r="C30" s="11" t="s">
        <v>25</v>
      </c>
      <c r="D30" s="11" t="s">
        <v>6</v>
      </c>
      <c r="E30" s="62" t="s">
        <v>43</v>
      </c>
      <c r="F30" s="39">
        <v>30000</v>
      </c>
    </row>
    <row r="31" spans="1:6" ht="85.5" x14ac:dyDescent="0.4">
      <c r="A31" s="1">
        <f t="shared" si="0"/>
        <v>28</v>
      </c>
      <c r="B31" s="119"/>
      <c r="C31" s="11" t="s">
        <v>26</v>
      </c>
      <c r="D31" s="11" t="s">
        <v>6</v>
      </c>
      <c r="E31" s="62" t="s">
        <v>44</v>
      </c>
      <c r="F31" s="39">
        <v>25000</v>
      </c>
    </row>
    <row r="32" spans="1:6" ht="28.5" x14ac:dyDescent="0.4">
      <c r="A32" s="1">
        <f t="shared" si="0"/>
        <v>29</v>
      </c>
      <c r="B32" s="120"/>
      <c r="C32" s="21" t="s">
        <v>27</v>
      </c>
      <c r="D32" s="21" t="s">
        <v>6</v>
      </c>
      <c r="E32" s="46" t="s">
        <v>45</v>
      </c>
      <c r="F32" s="57">
        <v>20000</v>
      </c>
    </row>
    <row r="33" spans="1:6" ht="15.75" thickBot="1" x14ac:dyDescent="0.45">
      <c r="A33" s="1">
        <f t="shared" si="0"/>
        <v>30</v>
      </c>
      <c r="B33" s="121"/>
      <c r="C33" s="9" t="s">
        <v>91</v>
      </c>
      <c r="D33" s="9" t="s">
        <v>5</v>
      </c>
      <c r="E33" s="66" t="s">
        <v>92</v>
      </c>
      <c r="F33" s="38">
        <v>20000</v>
      </c>
    </row>
  </sheetData>
  <mergeCells count="7">
    <mergeCell ref="B25:B33"/>
    <mergeCell ref="B1:E1"/>
    <mergeCell ref="B4:B6"/>
    <mergeCell ref="B7:B14"/>
    <mergeCell ref="B15:B16"/>
    <mergeCell ref="B18:B20"/>
    <mergeCell ref="B21:B2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31"/>
  <sheetViews>
    <sheetView view="pageBreakPreview" zoomScaleNormal="100" zoomScaleSheetLayoutView="100" workbookViewId="0">
      <selection activeCell="D3" sqref="D3"/>
    </sheetView>
  </sheetViews>
  <sheetFormatPr defaultRowHeight="13.5" x14ac:dyDescent="0.4"/>
  <cols>
    <col min="1" max="1" width="8.125" style="1" customWidth="1"/>
    <col min="2" max="2" width="20.5" style="1" customWidth="1"/>
    <col min="3" max="3" width="6.25" style="2" customWidth="1"/>
    <col min="4" max="4" width="59.75" style="1" customWidth="1"/>
    <col min="5" max="5" width="8.375" style="1" customWidth="1"/>
    <col min="6" max="16384" width="9" style="1"/>
  </cols>
  <sheetData>
    <row r="1" spans="1:5" ht="21" x14ac:dyDescent="0.4">
      <c r="A1" s="103" t="s">
        <v>12</v>
      </c>
      <c r="B1" s="103"/>
      <c r="C1" s="103"/>
      <c r="D1" s="103"/>
      <c r="E1" s="49"/>
    </row>
    <row r="2" spans="1:5" ht="14.25" thickBot="1" x14ac:dyDescent="0.45">
      <c r="D2" s="50" t="s">
        <v>102</v>
      </c>
    </row>
    <row r="3" spans="1:5" ht="15.75" thickBot="1" x14ac:dyDescent="0.45">
      <c r="A3" s="3" t="s">
        <v>0</v>
      </c>
      <c r="B3" s="4" t="s">
        <v>15</v>
      </c>
      <c r="C3" s="5" t="s">
        <v>1</v>
      </c>
      <c r="D3" s="6" t="s">
        <v>29</v>
      </c>
      <c r="E3" s="35" t="s">
        <v>2</v>
      </c>
    </row>
    <row r="4" spans="1:5" ht="15" x14ac:dyDescent="0.4">
      <c r="A4" s="123" t="s">
        <v>3</v>
      </c>
      <c r="B4" s="7" t="s">
        <v>13</v>
      </c>
      <c r="C4" s="7" t="s">
        <v>5</v>
      </c>
      <c r="D4" s="54" t="s">
        <v>60</v>
      </c>
      <c r="E4" s="41">
        <v>30000</v>
      </c>
    </row>
    <row r="5" spans="1:5" ht="28.5" x14ac:dyDescent="0.4">
      <c r="A5" s="115"/>
      <c r="B5" s="8" t="s">
        <v>14</v>
      </c>
      <c r="C5" s="11" t="s">
        <v>5</v>
      </c>
      <c r="D5" s="46" t="s">
        <v>61</v>
      </c>
      <c r="E5" s="37">
        <v>30000</v>
      </c>
    </row>
    <row r="6" spans="1:5" ht="43.5" thickBot="1" x14ac:dyDescent="0.45">
      <c r="A6" s="115"/>
      <c r="B6" s="21" t="s">
        <v>31</v>
      </c>
      <c r="C6" s="8" t="s">
        <v>5</v>
      </c>
      <c r="D6" s="46" t="s">
        <v>59</v>
      </c>
      <c r="E6" s="57">
        <v>30000</v>
      </c>
    </row>
    <row r="7" spans="1:5" ht="28.5" x14ac:dyDescent="0.4">
      <c r="A7" s="122" t="s">
        <v>51</v>
      </c>
      <c r="B7" s="7" t="s">
        <v>17</v>
      </c>
      <c r="C7" s="7" t="s">
        <v>6</v>
      </c>
      <c r="D7" s="60" t="s">
        <v>34</v>
      </c>
      <c r="E7" s="41">
        <v>30000</v>
      </c>
    </row>
    <row r="8" spans="1:5" ht="28.5" x14ac:dyDescent="0.4">
      <c r="A8" s="119"/>
      <c r="B8" s="11" t="s">
        <v>16</v>
      </c>
      <c r="C8" s="11" t="s">
        <v>5</v>
      </c>
      <c r="D8" s="62" t="s">
        <v>79</v>
      </c>
      <c r="E8" s="59">
        <v>30000</v>
      </c>
    </row>
    <row r="9" spans="1:5" ht="15" x14ac:dyDescent="0.4">
      <c r="A9" s="119"/>
      <c r="B9" s="11" t="s">
        <v>73</v>
      </c>
      <c r="C9" s="11" t="s">
        <v>6</v>
      </c>
      <c r="D9" s="63" t="s">
        <v>74</v>
      </c>
      <c r="E9" s="59">
        <v>30000</v>
      </c>
    </row>
    <row r="10" spans="1:5" ht="42.75" x14ac:dyDescent="0.4">
      <c r="A10" s="119"/>
      <c r="B10" s="11" t="s">
        <v>78</v>
      </c>
      <c r="C10" s="11" t="s">
        <v>5</v>
      </c>
      <c r="D10" s="62" t="s">
        <v>80</v>
      </c>
      <c r="E10" s="39">
        <v>30000</v>
      </c>
    </row>
    <row r="11" spans="1:5" ht="42.75" x14ac:dyDescent="0.4">
      <c r="A11" s="120"/>
      <c r="B11" s="21" t="s">
        <v>87</v>
      </c>
      <c r="C11" s="21" t="s">
        <v>5</v>
      </c>
      <c r="D11" s="46" t="s">
        <v>88</v>
      </c>
      <c r="E11" s="57">
        <v>30000</v>
      </c>
    </row>
    <row r="12" spans="1:5" ht="15.75" thickBot="1" x14ac:dyDescent="0.45">
      <c r="A12" s="121"/>
      <c r="B12" s="9" t="s">
        <v>19</v>
      </c>
      <c r="C12" s="9" t="s">
        <v>6</v>
      </c>
      <c r="D12" s="64" t="s">
        <v>36</v>
      </c>
      <c r="E12" s="61">
        <v>30000</v>
      </c>
    </row>
    <row r="13" spans="1:5" ht="28.5" x14ac:dyDescent="0.4">
      <c r="A13" s="115" t="s">
        <v>64</v>
      </c>
      <c r="B13" s="8" t="s">
        <v>70</v>
      </c>
      <c r="C13" s="51" t="s">
        <v>6</v>
      </c>
      <c r="D13" s="65" t="s">
        <v>72</v>
      </c>
      <c r="E13" s="37">
        <v>30000</v>
      </c>
    </row>
    <row r="14" spans="1:5" ht="29.25" thickBot="1" x14ac:dyDescent="0.45">
      <c r="A14" s="116"/>
      <c r="B14" s="9" t="s">
        <v>65</v>
      </c>
      <c r="C14" s="10" t="s">
        <v>6</v>
      </c>
      <c r="D14" s="66" t="s">
        <v>66</v>
      </c>
      <c r="E14" s="37">
        <v>30000</v>
      </c>
    </row>
    <row r="15" spans="1:5" ht="29.25" thickBot="1" x14ac:dyDescent="0.45">
      <c r="A15" s="69" t="s">
        <v>8</v>
      </c>
      <c r="B15" s="8" t="s">
        <v>21</v>
      </c>
      <c r="C15" s="51" t="s">
        <v>6</v>
      </c>
      <c r="D15" s="65" t="s">
        <v>38</v>
      </c>
      <c r="E15" s="40">
        <v>30000</v>
      </c>
    </row>
    <row r="16" spans="1:5" ht="42.75" x14ac:dyDescent="0.4">
      <c r="A16" s="123" t="s">
        <v>9</v>
      </c>
      <c r="B16" s="7" t="s">
        <v>22</v>
      </c>
      <c r="C16" s="7" t="s">
        <v>5</v>
      </c>
      <c r="D16" s="60" t="s">
        <v>58</v>
      </c>
      <c r="E16" s="41">
        <v>30000</v>
      </c>
    </row>
    <row r="17" spans="1:5" ht="28.5" x14ac:dyDescent="0.4">
      <c r="A17" s="115"/>
      <c r="B17" s="8" t="s">
        <v>28</v>
      </c>
      <c r="C17" s="8" t="s">
        <v>5</v>
      </c>
      <c r="D17" s="65" t="s">
        <v>86</v>
      </c>
      <c r="E17" s="37">
        <v>30000</v>
      </c>
    </row>
    <row r="18" spans="1:5" ht="29.25" thickBot="1" x14ac:dyDescent="0.45">
      <c r="A18" s="116"/>
      <c r="B18" s="9" t="s">
        <v>89</v>
      </c>
      <c r="C18" s="9" t="s">
        <v>6</v>
      </c>
      <c r="D18" s="66" t="s">
        <v>90</v>
      </c>
      <c r="E18" s="38">
        <v>30000</v>
      </c>
    </row>
    <row r="19" spans="1:5" ht="15" x14ac:dyDescent="0.4">
      <c r="A19" s="115" t="s">
        <v>52</v>
      </c>
      <c r="B19" s="8" t="s">
        <v>67</v>
      </c>
      <c r="C19" s="8" t="s">
        <v>6</v>
      </c>
      <c r="D19" s="67" t="s">
        <v>69</v>
      </c>
      <c r="E19" s="68">
        <v>30000</v>
      </c>
    </row>
    <row r="20" spans="1:5" ht="28.5" x14ac:dyDescent="0.4">
      <c r="A20" s="115"/>
      <c r="B20" s="21" t="s">
        <v>53</v>
      </c>
      <c r="C20" s="21" t="s">
        <v>6</v>
      </c>
      <c r="D20" s="65" t="s">
        <v>55</v>
      </c>
      <c r="E20" s="37">
        <v>30000</v>
      </c>
    </row>
    <row r="21" spans="1:5" ht="15" x14ac:dyDescent="0.4">
      <c r="A21" s="115"/>
      <c r="B21" s="11" t="s">
        <v>98</v>
      </c>
      <c r="C21" s="11" t="s">
        <v>97</v>
      </c>
      <c r="D21" s="62" t="s">
        <v>96</v>
      </c>
      <c r="E21" s="39">
        <v>0</v>
      </c>
    </row>
    <row r="22" spans="1:5" ht="57.75" thickBot="1" x14ac:dyDescent="0.45">
      <c r="A22" s="115"/>
      <c r="B22" s="8" t="s">
        <v>54</v>
      </c>
      <c r="C22" s="8" t="s">
        <v>6</v>
      </c>
      <c r="D22" s="65" t="s">
        <v>56</v>
      </c>
      <c r="E22" s="37">
        <v>30000</v>
      </c>
    </row>
    <row r="23" spans="1:5" ht="19.5" customHeight="1" x14ac:dyDescent="0.4">
      <c r="A23" s="122" t="s">
        <v>10</v>
      </c>
      <c r="B23" s="7" t="s">
        <v>81</v>
      </c>
      <c r="C23" s="7" t="s">
        <v>5</v>
      </c>
      <c r="D23" s="60" t="s">
        <v>83</v>
      </c>
      <c r="E23" s="41">
        <v>30000</v>
      </c>
    </row>
    <row r="24" spans="1:5" ht="19.5" customHeight="1" x14ac:dyDescent="0.4">
      <c r="A24" s="119"/>
      <c r="B24" s="11" t="s">
        <v>82</v>
      </c>
      <c r="C24" s="11" t="s">
        <v>6</v>
      </c>
      <c r="D24" s="62" t="s">
        <v>85</v>
      </c>
      <c r="E24" s="39">
        <v>30000</v>
      </c>
    </row>
    <row r="25" spans="1:5" ht="19.5" customHeight="1" x14ac:dyDescent="0.4">
      <c r="A25" s="119"/>
      <c r="B25" s="11" t="s">
        <v>99</v>
      </c>
      <c r="C25" s="11" t="s">
        <v>100</v>
      </c>
      <c r="D25" s="62" t="s">
        <v>101</v>
      </c>
      <c r="E25" s="39">
        <v>0</v>
      </c>
    </row>
    <row r="26" spans="1:5" ht="28.5" x14ac:dyDescent="0.4">
      <c r="A26" s="119"/>
      <c r="B26" s="11" t="s">
        <v>23</v>
      </c>
      <c r="C26" s="11" t="s">
        <v>5</v>
      </c>
      <c r="D26" s="62" t="s">
        <v>41</v>
      </c>
      <c r="E26" s="39">
        <v>30000</v>
      </c>
    </row>
    <row r="27" spans="1:5" ht="99.75" x14ac:dyDescent="0.4">
      <c r="A27" s="119"/>
      <c r="B27" s="11" t="s">
        <v>24</v>
      </c>
      <c r="C27" s="11" t="s">
        <v>6</v>
      </c>
      <c r="D27" s="62" t="s">
        <v>42</v>
      </c>
      <c r="E27" s="39">
        <v>30000</v>
      </c>
    </row>
    <row r="28" spans="1:5" ht="28.5" x14ac:dyDescent="0.4">
      <c r="A28" s="119"/>
      <c r="B28" s="11" t="s">
        <v>25</v>
      </c>
      <c r="C28" s="11" t="s">
        <v>6</v>
      </c>
      <c r="D28" s="62" t="s">
        <v>43</v>
      </c>
      <c r="E28" s="39">
        <v>30000</v>
      </c>
    </row>
    <row r="29" spans="1:5" ht="85.5" x14ac:dyDescent="0.4">
      <c r="A29" s="119"/>
      <c r="B29" s="11" t="s">
        <v>26</v>
      </c>
      <c r="C29" s="11" t="s">
        <v>6</v>
      </c>
      <c r="D29" s="62" t="s">
        <v>44</v>
      </c>
      <c r="E29" s="39">
        <v>25000</v>
      </c>
    </row>
    <row r="30" spans="1:5" ht="28.5" x14ac:dyDescent="0.4">
      <c r="A30" s="120"/>
      <c r="B30" s="21" t="s">
        <v>27</v>
      </c>
      <c r="C30" s="21" t="s">
        <v>6</v>
      </c>
      <c r="D30" s="46" t="s">
        <v>45</v>
      </c>
      <c r="E30" s="57">
        <v>20000</v>
      </c>
    </row>
    <row r="31" spans="1:5" ht="15.75" thickBot="1" x14ac:dyDescent="0.45">
      <c r="A31" s="121"/>
      <c r="B31" s="9" t="s">
        <v>91</v>
      </c>
      <c r="C31" s="9" t="s">
        <v>5</v>
      </c>
      <c r="D31" s="66" t="s">
        <v>92</v>
      </c>
      <c r="E31" s="38">
        <v>20000</v>
      </c>
    </row>
  </sheetData>
  <mergeCells count="7">
    <mergeCell ref="A23:A31"/>
    <mergeCell ref="A1:D1"/>
    <mergeCell ref="A4:A6"/>
    <mergeCell ref="A7:A12"/>
    <mergeCell ref="A13:A14"/>
    <mergeCell ref="A16:A18"/>
    <mergeCell ref="A19:A2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30"/>
  <sheetViews>
    <sheetView view="pageBreakPreview" topLeftCell="A13" zoomScaleNormal="100" zoomScaleSheetLayoutView="100" workbookViewId="0">
      <selection activeCell="B22" sqref="B22"/>
    </sheetView>
  </sheetViews>
  <sheetFormatPr defaultRowHeight="13.5" x14ac:dyDescent="0.4"/>
  <cols>
    <col min="1" max="1" width="8.125" style="1" customWidth="1"/>
    <col min="2" max="2" width="20.5" style="1" customWidth="1"/>
    <col min="3" max="3" width="6.25" style="2" customWidth="1"/>
    <col min="4" max="4" width="59.75" style="1" customWidth="1"/>
    <col min="5" max="5" width="8.375" style="1" customWidth="1"/>
    <col min="6" max="16384" width="9" style="1"/>
  </cols>
  <sheetData>
    <row r="1" spans="1:5" ht="21" x14ac:dyDescent="0.4">
      <c r="A1" s="103" t="s">
        <v>12</v>
      </c>
      <c r="B1" s="103"/>
      <c r="C1" s="103"/>
      <c r="D1" s="103"/>
      <c r="E1" s="49"/>
    </row>
    <row r="2" spans="1:5" ht="14.25" thickBot="1" x14ac:dyDescent="0.45">
      <c r="D2" s="50" t="s">
        <v>77</v>
      </c>
    </row>
    <row r="3" spans="1:5" ht="15.75" thickBot="1" x14ac:dyDescent="0.45">
      <c r="A3" s="3" t="s">
        <v>0</v>
      </c>
      <c r="B3" s="4" t="s">
        <v>15</v>
      </c>
      <c r="C3" s="5" t="s">
        <v>1</v>
      </c>
      <c r="D3" s="6" t="s">
        <v>29</v>
      </c>
      <c r="E3" s="35" t="s">
        <v>2</v>
      </c>
    </row>
    <row r="4" spans="1:5" ht="15" x14ac:dyDescent="0.4">
      <c r="A4" s="123" t="s">
        <v>3</v>
      </c>
      <c r="B4" s="7" t="s">
        <v>13</v>
      </c>
      <c r="C4" s="7" t="s">
        <v>5</v>
      </c>
      <c r="D4" s="54" t="s">
        <v>60</v>
      </c>
      <c r="E4" s="41">
        <v>30000</v>
      </c>
    </row>
    <row r="5" spans="1:5" ht="28.5" x14ac:dyDescent="0.4">
      <c r="A5" s="115"/>
      <c r="B5" s="8" t="s">
        <v>14</v>
      </c>
      <c r="C5" s="11" t="s">
        <v>5</v>
      </c>
      <c r="D5" s="46" t="s">
        <v>61</v>
      </c>
      <c r="E5" s="37">
        <v>30000</v>
      </c>
    </row>
    <row r="6" spans="1:5" ht="43.5" thickBot="1" x14ac:dyDescent="0.45">
      <c r="A6" s="115"/>
      <c r="B6" s="21" t="s">
        <v>31</v>
      </c>
      <c r="C6" s="8" t="s">
        <v>5</v>
      </c>
      <c r="D6" s="46" t="s">
        <v>59</v>
      </c>
      <c r="E6" s="57">
        <v>30000</v>
      </c>
    </row>
    <row r="7" spans="1:5" ht="28.5" x14ac:dyDescent="0.4">
      <c r="A7" s="122" t="s">
        <v>51</v>
      </c>
      <c r="B7" s="7" t="s">
        <v>17</v>
      </c>
      <c r="C7" s="7" t="s">
        <v>6</v>
      </c>
      <c r="D7" s="60" t="s">
        <v>34</v>
      </c>
      <c r="E7" s="41">
        <v>30000</v>
      </c>
    </row>
    <row r="8" spans="1:5" ht="28.5" x14ac:dyDescent="0.4">
      <c r="A8" s="119"/>
      <c r="B8" s="11" t="s">
        <v>16</v>
      </c>
      <c r="C8" s="11" t="s">
        <v>5</v>
      </c>
      <c r="D8" s="62" t="s">
        <v>79</v>
      </c>
      <c r="E8" s="59">
        <v>30000</v>
      </c>
    </row>
    <row r="9" spans="1:5" ht="15" x14ac:dyDescent="0.4">
      <c r="A9" s="119"/>
      <c r="B9" s="11" t="s">
        <v>73</v>
      </c>
      <c r="C9" s="11" t="s">
        <v>6</v>
      </c>
      <c r="D9" s="63" t="s">
        <v>74</v>
      </c>
      <c r="E9" s="59">
        <v>30000</v>
      </c>
    </row>
    <row r="10" spans="1:5" ht="42.75" x14ac:dyDescent="0.4">
      <c r="A10" s="119"/>
      <c r="B10" s="11" t="s">
        <v>78</v>
      </c>
      <c r="C10" s="11" t="s">
        <v>5</v>
      </c>
      <c r="D10" s="62" t="s">
        <v>80</v>
      </c>
      <c r="E10" s="39">
        <v>30000</v>
      </c>
    </row>
    <row r="11" spans="1:5" ht="42.75" x14ac:dyDescent="0.4">
      <c r="A11" s="120"/>
      <c r="B11" s="21" t="s">
        <v>87</v>
      </c>
      <c r="C11" s="21" t="s">
        <v>5</v>
      </c>
      <c r="D11" s="46" t="s">
        <v>88</v>
      </c>
      <c r="E11" s="57">
        <v>30000</v>
      </c>
    </row>
    <row r="12" spans="1:5" ht="15.75" thickBot="1" x14ac:dyDescent="0.45">
      <c r="A12" s="121"/>
      <c r="B12" s="9" t="s">
        <v>19</v>
      </c>
      <c r="C12" s="9" t="s">
        <v>6</v>
      </c>
      <c r="D12" s="64" t="s">
        <v>36</v>
      </c>
      <c r="E12" s="61">
        <v>30000</v>
      </c>
    </row>
    <row r="13" spans="1:5" ht="28.5" x14ac:dyDescent="0.4">
      <c r="A13" s="115" t="s">
        <v>64</v>
      </c>
      <c r="B13" s="8" t="s">
        <v>70</v>
      </c>
      <c r="C13" s="51" t="s">
        <v>6</v>
      </c>
      <c r="D13" s="65" t="s">
        <v>72</v>
      </c>
      <c r="E13" s="37">
        <v>30000</v>
      </c>
    </row>
    <row r="14" spans="1:5" ht="29.25" thickBot="1" x14ac:dyDescent="0.45">
      <c r="A14" s="116"/>
      <c r="B14" s="9" t="s">
        <v>65</v>
      </c>
      <c r="C14" s="10" t="s">
        <v>6</v>
      </c>
      <c r="D14" s="66" t="s">
        <v>66</v>
      </c>
      <c r="E14" s="37">
        <v>30000</v>
      </c>
    </row>
    <row r="15" spans="1:5" ht="29.25" thickBot="1" x14ac:dyDescent="0.45">
      <c r="A15" s="56" t="s">
        <v>8</v>
      </c>
      <c r="B15" s="8" t="s">
        <v>21</v>
      </c>
      <c r="C15" s="51" t="s">
        <v>6</v>
      </c>
      <c r="D15" s="65" t="s">
        <v>38</v>
      </c>
      <c r="E15" s="40">
        <v>30000</v>
      </c>
    </row>
    <row r="16" spans="1:5" ht="42.75" x14ac:dyDescent="0.4">
      <c r="A16" s="123" t="s">
        <v>9</v>
      </c>
      <c r="B16" s="7" t="s">
        <v>22</v>
      </c>
      <c r="C16" s="7" t="s">
        <v>5</v>
      </c>
      <c r="D16" s="60" t="s">
        <v>58</v>
      </c>
      <c r="E16" s="41">
        <v>30000</v>
      </c>
    </row>
    <row r="17" spans="1:5" ht="28.5" x14ac:dyDescent="0.4">
      <c r="A17" s="115"/>
      <c r="B17" s="8" t="s">
        <v>28</v>
      </c>
      <c r="C17" s="8" t="s">
        <v>5</v>
      </c>
      <c r="D17" s="65" t="s">
        <v>86</v>
      </c>
      <c r="E17" s="37">
        <v>30000</v>
      </c>
    </row>
    <row r="18" spans="1:5" ht="29.25" thickBot="1" x14ac:dyDescent="0.45">
      <c r="A18" s="116"/>
      <c r="B18" s="9" t="s">
        <v>89</v>
      </c>
      <c r="C18" s="9" t="s">
        <v>6</v>
      </c>
      <c r="D18" s="66" t="s">
        <v>90</v>
      </c>
      <c r="E18" s="38">
        <v>30000</v>
      </c>
    </row>
    <row r="19" spans="1:5" ht="15" x14ac:dyDescent="0.4">
      <c r="A19" s="115" t="s">
        <v>52</v>
      </c>
      <c r="B19" s="8" t="s">
        <v>67</v>
      </c>
      <c r="C19" s="8" t="s">
        <v>6</v>
      </c>
      <c r="D19" s="67" t="s">
        <v>69</v>
      </c>
      <c r="E19" s="68">
        <v>30000</v>
      </c>
    </row>
    <row r="20" spans="1:5" ht="28.5" x14ac:dyDescent="0.4">
      <c r="A20" s="115"/>
      <c r="B20" s="21" t="s">
        <v>53</v>
      </c>
      <c r="C20" s="21" t="s">
        <v>6</v>
      </c>
      <c r="D20" s="65" t="s">
        <v>55</v>
      </c>
      <c r="E20" s="37">
        <v>30000</v>
      </c>
    </row>
    <row r="21" spans="1:5" ht="15" x14ac:dyDescent="0.4">
      <c r="A21" s="115"/>
      <c r="B21" s="11" t="s">
        <v>93</v>
      </c>
      <c r="C21" s="11" t="s">
        <v>94</v>
      </c>
      <c r="D21" s="62" t="s">
        <v>95</v>
      </c>
      <c r="E21" s="39">
        <v>0</v>
      </c>
    </row>
    <row r="22" spans="1:5" ht="57.75" thickBot="1" x14ac:dyDescent="0.45">
      <c r="A22" s="115"/>
      <c r="B22" s="8" t="s">
        <v>54</v>
      </c>
      <c r="C22" s="8" t="s">
        <v>6</v>
      </c>
      <c r="D22" s="65" t="s">
        <v>56</v>
      </c>
      <c r="E22" s="37">
        <v>30000</v>
      </c>
    </row>
    <row r="23" spans="1:5" ht="19.5" customHeight="1" x14ac:dyDescent="0.4">
      <c r="A23" s="122" t="s">
        <v>10</v>
      </c>
      <c r="B23" s="7" t="s">
        <v>81</v>
      </c>
      <c r="C23" s="7" t="s">
        <v>5</v>
      </c>
      <c r="D23" s="60" t="s">
        <v>83</v>
      </c>
      <c r="E23" s="41">
        <v>30000</v>
      </c>
    </row>
    <row r="24" spans="1:5" ht="19.5" customHeight="1" x14ac:dyDescent="0.4">
      <c r="A24" s="119"/>
      <c r="B24" s="11" t="s">
        <v>82</v>
      </c>
      <c r="C24" s="11" t="s">
        <v>6</v>
      </c>
      <c r="D24" s="62" t="s">
        <v>85</v>
      </c>
      <c r="E24" s="39">
        <v>30000</v>
      </c>
    </row>
    <row r="25" spans="1:5" ht="28.5" x14ac:dyDescent="0.4">
      <c r="A25" s="119"/>
      <c r="B25" s="11" t="s">
        <v>23</v>
      </c>
      <c r="C25" s="11" t="s">
        <v>5</v>
      </c>
      <c r="D25" s="62" t="s">
        <v>41</v>
      </c>
      <c r="E25" s="39">
        <v>30000</v>
      </c>
    </row>
    <row r="26" spans="1:5" ht="99.75" x14ac:dyDescent="0.4">
      <c r="A26" s="119"/>
      <c r="B26" s="11" t="s">
        <v>24</v>
      </c>
      <c r="C26" s="11" t="s">
        <v>6</v>
      </c>
      <c r="D26" s="62" t="s">
        <v>42</v>
      </c>
      <c r="E26" s="39">
        <v>30000</v>
      </c>
    </row>
    <row r="27" spans="1:5" ht="28.5" x14ac:dyDescent="0.4">
      <c r="A27" s="119"/>
      <c r="B27" s="11" t="s">
        <v>25</v>
      </c>
      <c r="C27" s="11" t="s">
        <v>6</v>
      </c>
      <c r="D27" s="62" t="s">
        <v>43</v>
      </c>
      <c r="E27" s="39">
        <v>30000</v>
      </c>
    </row>
    <row r="28" spans="1:5" ht="85.5" x14ac:dyDescent="0.4">
      <c r="A28" s="119"/>
      <c r="B28" s="11" t="s">
        <v>26</v>
      </c>
      <c r="C28" s="11" t="s">
        <v>6</v>
      </c>
      <c r="D28" s="62" t="s">
        <v>44</v>
      </c>
      <c r="E28" s="39">
        <v>25000</v>
      </c>
    </row>
    <row r="29" spans="1:5" ht="28.5" x14ac:dyDescent="0.4">
      <c r="A29" s="120"/>
      <c r="B29" s="21" t="s">
        <v>27</v>
      </c>
      <c r="C29" s="21" t="s">
        <v>6</v>
      </c>
      <c r="D29" s="46" t="s">
        <v>45</v>
      </c>
      <c r="E29" s="57">
        <v>20000</v>
      </c>
    </row>
    <row r="30" spans="1:5" ht="15.75" thickBot="1" x14ac:dyDescent="0.45">
      <c r="A30" s="121"/>
      <c r="B30" s="9" t="s">
        <v>91</v>
      </c>
      <c r="C30" s="9" t="s">
        <v>5</v>
      </c>
      <c r="D30" s="66" t="s">
        <v>92</v>
      </c>
      <c r="E30" s="38">
        <v>20000</v>
      </c>
    </row>
  </sheetData>
  <mergeCells count="7">
    <mergeCell ref="A23:A30"/>
    <mergeCell ref="A1:D1"/>
    <mergeCell ref="A4:A6"/>
    <mergeCell ref="A7:A12"/>
    <mergeCell ref="A13:A14"/>
    <mergeCell ref="A16:A18"/>
    <mergeCell ref="A19:A2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11</vt:i4>
      </vt:variant>
    </vt:vector>
  </HeadingPairs>
  <TitlesOfParts>
    <vt:vector size="24" baseType="lpstr">
      <vt:lpstr>門司～八幡東</vt:lpstr>
      <vt:lpstr>八幡西～戸畑</vt:lpstr>
      <vt:lpstr>250131</vt:lpstr>
      <vt:lpstr>241211</vt:lpstr>
      <vt:lpstr>241209</vt:lpstr>
      <vt:lpstr>241206</vt:lpstr>
      <vt:lpstr>240906</vt:lpstr>
      <vt:lpstr>240826</vt:lpstr>
      <vt:lpstr>240717</vt:lpstr>
      <vt:lpstr>240712</vt:lpstr>
      <vt:lpstr>240520</vt:lpstr>
      <vt:lpstr>240513</vt:lpstr>
      <vt:lpstr>Sheet1</vt:lpstr>
      <vt:lpstr>'240513'!Print_Area</vt:lpstr>
      <vt:lpstr>'240520'!Print_Area</vt:lpstr>
      <vt:lpstr>'240712'!Print_Area</vt:lpstr>
      <vt:lpstr>'240717'!Print_Area</vt:lpstr>
      <vt:lpstr>'240826'!Print_Area</vt:lpstr>
      <vt:lpstr>'240906'!Print_Area</vt:lpstr>
      <vt:lpstr>'241206'!Print_Area</vt:lpstr>
      <vt:lpstr>'241209'!Print_Area</vt:lpstr>
      <vt:lpstr>'241211'!Print_Area</vt:lpstr>
      <vt:lpstr>'250131'!Print_Area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西村 佳悟</cp:lastModifiedBy>
  <cp:lastPrinted>2025-07-22T08:40:01Z</cp:lastPrinted>
  <dcterms:created xsi:type="dcterms:W3CDTF">2024-02-07T01:26:16Z</dcterms:created>
  <dcterms:modified xsi:type="dcterms:W3CDTF">2025-07-22T08:42:30Z</dcterms:modified>
</cp:coreProperties>
</file>